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кина\Desktop\До 15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25" i="1" l="1"/>
  <c r="J383" i="1"/>
  <c r="F383" i="1"/>
  <c r="I341" i="1"/>
  <c r="F341" i="1"/>
  <c r="J341" i="1"/>
  <c r="G383" i="1"/>
  <c r="H425" i="1"/>
  <c r="G341" i="1"/>
  <c r="H383" i="1"/>
  <c r="I425" i="1"/>
  <c r="H341" i="1"/>
  <c r="I383" i="1"/>
  <c r="F425" i="1"/>
  <c r="J425" i="1"/>
  <c r="I299" i="1"/>
  <c r="H299" i="1"/>
  <c r="G299" i="1"/>
  <c r="J299" i="1"/>
  <c r="F299" i="1"/>
  <c r="J257" i="1"/>
  <c r="G257" i="1"/>
  <c r="F257" i="1"/>
  <c r="H257" i="1"/>
  <c r="I257" i="1"/>
  <c r="I215" i="1"/>
  <c r="F215" i="1"/>
  <c r="H215" i="1"/>
  <c r="G215" i="1"/>
  <c r="J215" i="1"/>
  <c r="F173" i="1"/>
  <c r="J173" i="1"/>
  <c r="H173" i="1"/>
  <c r="G173" i="1"/>
  <c r="I173" i="1"/>
  <c r="H131" i="1"/>
  <c r="G131" i="1"/>
  <c r="J131" i="1"/>
  <c r="I131" i="1"/>
  <c r="F131" i="1"/>
  <c r="H89" i="1"/>
  <c r="G89" i="1"/>
  <c r="J89" i="1"/>
  <c r="I89" i="1"/>
  <c r="F89" i="1"/>
  <c r="I47" i="1"/>
  <c r="H47" i="1"/>
  <c r="J47" i="1"/>
  <c r="G47" i="1"/>
  <c r="F47" i="1"/>
  <c r="H426" i="1" l="1"/>
  <c r="F426" i="1"/>
  <c r="I426" i="1"/>
  <c r="G426" i="1"/>
  <c r="J426" i="1"/>
  <c r="L249" i="1"/>
  <c r="L341" i="1"/>
  <c r="L311" i="1"/>
  <c r="L39" i="1"/>
  <c r="L69" i="1"/>
  <c r="L74" i="1"/>
  <c r="L153" i="1"/>
  <c r="L158" i="1"/>
  <c r="L172" i="1"/>
  <c r="L298" i="1"/>
  <c r="L363" i="1"/>
  <c r="L368" i="1"/>
  <c r="L173" i="1"/>
  <c r="L143" i="1"/>
  <c r="L425" i="1"/>
  <c r="L395" i="1"/>
  <c r="L326" i="1"/>
  <c r="L321" i="1"/>
  <c r="L130" i="1"/>
  <c r="L123" i="1"/>
  <c r="L214" i="1"/>
  <c r="L131" i="1"/>
  <c r="L101" i="1"/>
  <c r="L81" i="1"/>
  <c r="L111" i="1"/>
  <c r="L116" i="1"/>
  <c r="L279" i="1"/>
  <c r="L284" i="1"/>
  <c r="L88" i="1"/>
  <c r="L291" i="1"/>
  <c r="L269" i="1"/>
  <c r="L299" i="1"/>
  <c r="L17" i="1"/>
  <c r="L47" i="1"/>
  <c r="L426" i="1"/>
  <c r="L207" i="1"/>
  <c r="L32" i="1"/>
  <c r="L27" i="1"/>
  <c r="L200" i="1"/>
  <c r="L195" i="1"/>
  <c r="L405" i="1"/>
  <c r="L410" i="1"/>
  <c r="L353" i="1"/>
  <c r="L383" i="1"/>
  <c r="L375" i="1"/>
  <c r="L89" i="1"/>
  <c r="L59" i="1"/>
  <c r="L424" i="1"/>
  <c r="L242" i="1"/>
  <c r="L237" i="1"/>
  <c r="L257" i="1"/>
  <c r="L227" i="1"/>
  <c r="L256" i="1"/>
  <c r="L215" i="1"/>
  <c r="L185" i="1"/>
  <c r="L382" i="1"/>
  <c r="L340" i="1"/>
  <c r="L165" i="1"/>
  <c r="L46" i="1"/>
  <c r="L417" i="1"/>
  <c r="L333" i="1"/>
</calcChain>
</file>

<file path=xl/sharedStrings.xml><?xml version="1.0" encoding="utf-8"?>
<sst xmlns="http://schemas.openxmlformats.org/spreadsheetml/2006/main" count="540" uniqueCount="98">
  <si>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</si>
  <si>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</si>
  <si>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</si>
  <si>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</si>
  <si>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</si>
  <si>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</si>
  <si>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</si>
  <si>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</si>
  <si>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</si>
  <si>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</si>
  <si>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</si>
  <si>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</si>
  <si>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</si>
  <si>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</si>
  <si>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</si>
  <si>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</si>
  <si>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</si>
  <si>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</si>
  <si>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</si>
  <si>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</si>
  <si>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</si>
  <si>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</si>
  <si>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</si>
  <si>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</si>
  <si>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</si>
  <si>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</si>
  <si>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</si>
  <si>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</si>
  <si>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</si>
  <si>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</si>
  <si>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</si>
  <si>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</si>
  <si>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</si>
  <si>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</si>
  <si>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</si>
  <si>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</si>
  <si>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</si>
  <si>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</si>
  <si>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</si>
  <si>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</si>
  <si>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</si>
  <si>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</si>
  <si>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</si>
  <si>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</si>
  <si>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</si>
  <si>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МОУ "Колесниковская СОШ</t>
  </si>
  <si>
    <t>Директор школы</t>
  </si>
  <si>
    <t>Михалева Г.А.</t>
  </si>
  <si>
    <t>Плов из курицы</t>
  </si>
  <si>
    <t>Масло сливочное</t>
  </si>
  <si>
    <t>Какао с молоком</t>
  </si>
  <si>
    <t>Хлеб ржаной</t>
  </si>
  <si>
    <t>Хлеб пшеничный</t>
  </si>
  <si>
    <t>Яблоко</t>
  </si>
  <si>
    <t>овощи</t>
  </si>
  <si>
    <t>Огурцы свежие</t>
  </si>
  <si>
    <t>Йогурт</t>
  </si>
  <si>
    <t>Суп картофельный с пшеном и курицей</t>
  </si>
  <si>
    <t>Сок фруктовый</t>
  </si>
  <si>
    <t>Вафли</t>
  </si>
  <si>
    <t>Каша рассыпчатая гречневая</t>
  </si>
  <si>
    <t>Гуляш из свинины</t>
  </si>
  <si>
    <t>Компот из сухофруктов</t>
  </si>
  <si>
    <t>Салат из белокочанной капусты с морковью</t>
  </si>
  <si>
    <t>Печенье</t>
  </si>
  <si>
    <t>Щи из свежей капусты с курицей</t>
  </si>
  <si>
    <t>Чай сладкий</t>
  </si>
  <si>
    <t>Омлет натуральный</t>
  </si>
  <si>
    <t>Кисель из концентрата</t>
  </si>
  <si>
    <t>Йогурты</t>
  </si>
  <si>
    <t>Суп картофельный с бобовыми на курином бульоне</t>
  </si>
  <si>
    <t>Рис отварной</t>
  </si>
  <si>
    <t>Шницель рыбный (минтай)</t>
  </si>
  <si>
    <t>Чай с сахаром</t>
  </si>
  <si>
    <t>Помидоры свежие</t>
  </si>
  <si>
    <t>Суп картофельный с макаронными изделиями с курицей</t>
  </si>
  <si>
    <t>Котлета домашняя</t>
  </si>
  <si>
    <t>Картофельное пюре</t>
  </si>
  <si>
    <t>Борщ из свежей капусты с курицей</t>
  </si>
  <si>
    <t>Хлеб черный</t>
  </si>
  <si>
    <t>фрукт</t>
  </si>
  <si>
    <t>Макаронные изделия отварные</t>
  </si>
  <si>
    <t>Рассольник с рисовой крупой на курином бульоне</t>
  </si>
  <si>
    <t>Рагу овощное</t>
  </si>
  <si>
    <t>Котлета рыбная (минтай)</t>
  </si>
  <si>
    <t xml:space="preserve">овощи </t>
  </si>
  <si>
    <t>Суп рыбный из консервов</t>
  </si>
  <si>
    <t>Каша гречневая рассыпчатая</t>
  </si>
  <si>
    <t>Бефстроганов из филе куриного</t>
  </si>
  <si>
    <t>Салат из белокачанной капусты с морковью</t>
  </si>
  <si>
    <t>Щи из свежей капусты на курином бульоне</t>
  </si>
  <si>
    <t>Рис отварной с маслом сливочным</t>
  </si>
  <si>
    <t>Рыба тушеная в томате с овощами (минтай)</t>
  </si>
  <si>
    <t>Макароны с маслом сливочным</t>
  </si>
  <si>
    <t>Биточек куриный</t>
  </si>
  <si>
    <t>Кофейный напиток с молоком</t>
  </si>
  <si>
    <t>Салат из моркови с сахаром</t>
  </si>
  <si>
    <t>Борщ из свежей капусты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</si>
</sst>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04" sqref="L4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45</v>
      </c>
      <c r="D1" s="56"/>
      <c r="E1" s="56"/>
      <c r="F1" s="13" t="s">
        <v>16</v>
      </c>
      <c r="G1" s="2" t="s">
        <v>17</v>
      </c>
      <c r="H1" s="57" t="s">
        <v>46</v>
      </c>
      <c r="I1" s="57"/>
      <c r="J1" s="57"/>
      <c r="K1" s="57"/>
    </row>
    <row r="2" spans="1:12" ht="18" x14ac:dyDescent="0.2">
      <c r="A2" s="38" t="s">
        <v>6</v>
      </c>
      <c r="C2" s="2"/>
      <c r="G2" s="2" t="s">
        <v>18</v>
      </c>
      <c r="H2" s="57" t="s">
        <v>47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50">
        <v>1</v>
      </c>
      <c r="I3" s="50">
        <v>9</v>
      </c>
      <c r="J3" s="51">
        <v>2023</v>
      </c>
      <c r="K3" s="1"/>
    </row>
    <row r="4" spans="1:12" x14ac:dyDescent="0.2">
      <c r="C4" s="2"/>
      <c r="D4" s="4"/>
      <c r="H4" s="52" t="s">
        <v>42</v>
      </c>
      <c r="I4" s="52" t="s">
        <v>43</v>
      </c>
      <c r="J4" s="52" t="s">
        <v>44</v>
      </c>
    </row>
    <row r="5" spans="1:12" ht="33.75" x14ac:dyDescent="0.2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2" t="s">
        <v>48</v>
      </c>
      <c r="F6" s="43">
        <v>150</v>
      </c>
      <c r="G6" s="43">
        <v>14.83</v>
      </c>
      <c r="H6" s="43">
        <v>9.16</v>
      </c>
      <c r="I6" s="43">
        <v>31.27</v>
      </c>
      <c r="J6" s="43">
        <v>267.17</v>
      </c>
      <c r="K6" s="44">
        <v>20</v>
      </c>
      <c r="L6" s="43">
        <v>20.04</v>
      </c>
    </row>
    <row r="7" spans="1:12" ht="15" x14ac:dyDescent="0.25">
      <c r="A7" s="25"/>
      <c r="B7" s="16"/>
      <c r="C7" s="11"/>
      <c r="D7" s="6"/>
      <c r="E7" s="45" t="s">
        <v>49</v>
      </c>
      <c r="F7" s="46">
        <v>10</v>
      </c>
      <c r="G7" s="46">
        <v>0.08</v>
      </c>
      <c r="H7" s="46">
        <v>7.25</v>
      </c>
      <c r="I7" s="46">
        <v>0.13</v>
      </c>
      <c r="J7" s="46">
        <v>66</v>
      </c>
      <c r="K7" s="47">
        <v>14</v>
      </c>
      <c r="L7" s="46">
        <v>5.14</v>
      </c>
    </row>
    <row r="8" spans="1:12" ht="15" x14ac:dyDescent="0.25">
      <c r="A8" s="25"/>
      <c r="B8" s="16"/>
      <c r="C8" s="11"/>
      <c r="D8" s="7" t="s">
        <v>22</v>
      </c>
      <c r="E8" s="45" t="s">
        <v>50</v>
      </c>
      <c r="F8" s="46">
        <v>200</v>
      </c>
      <c r="G8" s="46">
        <v>4.08</v>
      </c>
      <c r="H8" s="46">
        <v>3.54</v>
      </c>
      <c r="I8" s="46">
        <v>17.579999999999998</v>
      </c>
      <c r="J8" s="46">
        <v>118.6</v>
      </c>
      <c r="K8" s="47">
        <v>26</v>
      </c>
      <c r="L8" s="46">
        <v>5.7</v>
      </c>
    </row>
    <row r="9" spans="1:12" ht="15" x14ac:dyDescent="0.25">
      <c r="A9" s="25"/>
      <c r="B9" s="16"/>
      <c r="C9" s="11"/>
      <c r="D9" s="7" t="s">
        <v>23</v>
      </c>
      <c r="E9" s="45" t="s">
        <v>51</v>
      </c>
      <c r="F9" s="46">
        <v>39</v>
      </c>
      <c r="G9" s="46">
        <v>4.34</v>
      </c>
      <c r="H9" s="46">
        <v>0.7</v>
      </c>
      <c r="I9" s="46">
        <v>33.700000000000003</v>
      </c>
      <c r="J9" s="46">
        <v>143.02000000000001</v>
      </c>
      <c r="K9" s="47"/>
      <c r="L9" s="46">
        <v>3.24</v>
      </c>
    </row>
    <row r="10" spans="1:12" ht="15" x14ac:dyDescent="0.25">
      <c r="A10" s="25"/>
      <c r="B10" s="16"/>
      <c r="C10" s="11"/>
      <c r="D10" s="7" t="s">
        <v>24</v>
      </c>
      <c r="E10" s="45" t="s">
        <v>53</v>
      </c>
      <c r="F10" s="46">
        <v>100</v>
      </c>
      <c r="G10" s="46">
        <v>0.4</v>
      </c>
      <c r="H10" s="46">
        <v>0.4</v>
      </c>
      <c r="I10" s="46">
        <v>9.8000000000000007</v>
      </c>
      <c r="J10" s="46">
        <v>47</v>
      </c>
      <c r="K10" s="47"/>
      <c r="L10" s="46">
        <v>11</v>
      </c>
    </row>
    <row r="11" spans="1:12" ht="15" x14ac:dyDescent="0.25">
      <c r="A11" s="25"/>
      <c r="B11" s="16"/>
      <c r="C11" s="11"/>
      <c r="D11" s="6"/>
      <c r="E11" s="45" t="s">
        <v>52</v>
      </c>
      <c r="F11" s="46">
        <v>38</v>
      </c>
      <c r="G11" s="46">
        <v>3</v>
      </c>
      <c r="H11" s="46">
        <v>0.38</v>
      </c>
      <c r="I11" s="46">
        <v>18.399999999999999</v>
      </c>
      <c r="J11" s="46">
        <v>89.06</v>
      </c>
      <c r="K11" s="47"/>
      <c r="L11" s="46">
        <v>3.42</v>
      </c>
    </row>
    <row r="12" spans="1:12" ht="15" x14ac:dyDescent="0.25">
      <c r="A12" s="25"/>
      <c r="B12" s="16"/>
      <c r="C12" s="11"/>
      <c r="D12" s="6" t="s">
        <v>54</v>
      </c>
      <c r="E12" s="45" t="s">
        <v>55</v>
      </c>
      <c r="F12" s="46">
        <v>60</v>
      </c>
      <c r="G12" s="46">
        <v>0.12</v>
      </c>
      <c r="H12" s="46">
        <v>0.06</v>
      </c>
      <c r="I12" s="46">
        <v>1.02</v>
      </c>
      <c r="J12" s="46">
        <v>6</v>
      </c>
      <c r="K12" s="47">
        <v>17</v>
      </c>
      <c r="L12" s="46">
        <v>6.84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597</v>
      </c>
      <c r="G13" s="21">
        <f t="shared" ref="G13:J13" si="0">SUM(G6:G12)</f>
        <v>26.85</v>
      </c>
      <c r="H13" s="21">
        <f t="shared" si="0"/>
        <v>21.489999999999995</v>
      </c>
      <c r="I13" s="21">
        <f t="shared" si="0"/>
        <v>111.89999999999999</v>
      </c>
      <c r="J13" s="21">
        <f t="shared" si="0"/>
        <v>736.84999999999991</v>
      </c>
      <c r="K13" s="27"/>
      <c r="L13" s="21">
        <f t="shared" ref="L13" si="1">SUM(L6:L12)</f>
        <v>55.379999999999995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 t="s">
        <v>53</v>
      </c>
      <c r="F14" s="46">
        <v>100</v>
      </c>
      <c r="G14" s="46">
        <v>0.75</v>
      </c>
      <c r="H14" s="46"/>
      <c r="I14" s="46">
        <v>17.28</v>
      </c>
      <c r="J14" s="46">
        <v>47</v>
      </c>
      <c r="K14" s="47"/>
      <c r="L14" s="46">
        <v>11</v>
      </c>
    </row>
    <row r="15" spans="1:12" ht="15" x14ac:dyDescent="0.25">
      <c r="A15" s="25"/>
      <c r="B15" s="16"/>
      <c r="C15" s="11"/>
      <c r="D15" s="6"/>
      <c r="E15" s="45" t="s">
        <v>56</v>
      </c>
      <c r="F15" s="46">
        <v>100</v>
      </c>
      <c r="G15" s="46">
        <v>5</v>
      </c>
      <c r="H15" s="46">
        <v>5.86</v>
      </c>
      <c r="I15" s="46">
        <v>22.52</v>
      </c>
      <c r="J15" s="46">
        <v>79</v>
      </c>
      <c r="K15" s="47"/>
      <c r="L15" s="46">
        <v>35</v>
      </c>
    </row>
    <row r="16" spans="1:12" ht="15" x14ac:dyDescent="0.2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5.75</v>
      </c>
      <c r="H17" s="21">
        <f t="shared" si="2"/>
        <v>5.86</v>
      </c>
      <c r="I17" s="21">
        <f t="shared" si="2"/>
        <v>39.799999999999997</v>
      </c>
      <c r="J17" s="21">
        <f t="shared" si="2"/>
        <v>126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5"/>
      <c r="F18" s="46"/>
      <c r="G18" s="46"/>
      <c r="H18" s="46"/>
      <c r="I18" s="46"/>
      <c r="J18" s="46"/>
      <c r="K18" s="47"/>
      <c r="L18" s="46"/>
    </row>
    <row r="19" spans="1:12" ht="15" x14ac:dyDescent="0.25">
      <c r="A19" s="25"/>
      <c r="B19" s="16"/>
      <c r="C19" s="11"/>
      <c r="D19" s="7" t="s">
        <v>28</v>
      </c>
      <c r="E19" s="45" t="s">
        <v>57</v>
      </c>
      <c r="F19" s="46">
        <v>250</v>
      </c>
      <c r="G19" s="46">
        <v>2.1800000000000002</v>
      </c>
      <c r="H19" s="46">
        <v>2.84</v>
      </c>
      <c r="I19" s="46">
        <v>14.29</v>
      </c>
      <c r="J19" s="46">
        <v>91.5</v>
      </c>
      <c r="K19" s="47">
        <v>28</v>
      </c>
      <c r="L19" s="46">
        <v>5.82</v>
      </c>
    </row>
    <row r="20" spans="1:12" ht="15" x14ac:dyDescent="0.25">
      <c r="A20" s="25"/>
      <c r="B20" s="16"/>
      <c r="C20" s="11"/>
      <c r="D20" s="7" t="s">
        <v>29</v>
      </c>
      <c r="E20" s="45"/>
      <c r="F20" s="46"/>
      <c r="G20" s="46"/>
      <c r="H20" s="46"/>
      <c r="I20" s="46"/>
      <c r="J20" s="46"/>
      <c r="K20" s="47"/>
      <c r="L20" s="46"/>
    </row>
    <row r="21" spans="1:12" ht="15" x14ac:dyDescent="0.25">
      <c r="A21" s="25"/>
      <c r="B21" s="16"/>
      <c r="C21" s="11"/>
      <c r="D21" s="7" t="s">
        <v>30</v>
      </c>
      <c r="E21" s="45"/>
      <c r="F21" s="46"/>
      <c r="G21" s="46"/>
      <c r="H21" s="46"/>
      <c r="I21" s="46"/>
      <c r="J21" s="46"/>
      <c r="K21" s="47"/>
      <c r="L21" s="46"/>
    </row>
    <row r="22" spans="1:12" ht="15" x14ac:dyDescent="0.25">
      <c r="A22" s="25"/>
      <c r="B22" s="16"/>
      <c r="C22" s="11"/>
      <c r="D22" s="7" t="s">
        <v>31</v>
      </c>
      <c r="E22" s="45" t="s">
        <v>58</v>
      </c>
      <c r="F22" s="46">
        <v>200</v>
      </c>
      <c r="G22" s="46">
        <v>3.17</v>
      </c>
      <c r="H22" s="46">
        <v>2.68</v>
      </c>
      <c r="I22" s="46">
        <v>15.95</v>
      </c>
      <c r="J22" s="46">
        <v>100.6</v>
      </c>
      <c r="K22" s="47"/>
      <c r="L22" s="46">
        <v>10.4</v>
      </c>
    </row>
    <row r="23" spans="1:12" ht="15" x14ac:dyDescent="0.25">
      <c r="A23" s="25"/>
      <c r="B23" s="16"/>
      <c r="C23" s="11"/>
      <c r="D23" s="7" t="s">
        <v>32</v>
      </c>
      <c r="E23" s="45"/>
      <c r="F23" s="46"/>
      <c r="G23" s="46"/>
      <c r="H23" s="46"/>
      <c r="I23" s="46"/>
      <c r="J23" s="46"/>
      <c r="K23" s="47"/>
      <c r="L23" s="46"/>
    </row>
    <row r="24" spans="1:12" ht="15" x14ac:dyDescent="0.25">
      <c r="A24" s="25"/>
      <c r="B24" s="16"/>
      <c r="C24" s="11"/>
      <c r="D24" s="7" t="s">
        <v>33</v>
      </c>
      <c r="E24" s="45" t="s">
        <v>51</v>
      </c>
      <c r="F24" s="46">
        <v>39</v>
      </c>
      <c r="G24" s="46">
        <v>4.34</v>
      </c>
      <c r="H24" s="46">
        <v>0.7</v>
      </c>
      <c r="I24" s="46">
        <v>33.700000000000003</v>
      </c>
      <c r="J24" s="46">
        <v>143.02000000000001</v>
      </c>
      <c r="K24" s="47"/>
      <c r="L24" s="46">
        <v>3.24</v>
      </c>
    </row>
    <row r="25" spans="1:12" ht="15" x14ac:dyDescent="0.25">
      <c r="A25" s="25"/>
      <c r="B25" s="16"/>
      <c r="C25" s="11"/>
      <c r="D25" s="6"/>
      <c r="E25" s="45" t="s">
        <v>59</v>
      </c>
      <c r="F25" s="46">
        <v>40</v>
      </c>
      <c r="G25" s="46">
        <v>7.5</v>
      </c>
      <c r="H25" s="46">
        <v>11.8</v>
      </c>
      <c r="I25" s="46">
        <v>74.900000000000006</v>
      </c>
      <c r="J25" s="46">
        <v>166.84</v>
      </c>
      <c r="K25" s="47"/>
      <c r="L25" s="46">
        <v>5.2</v>
      </c>
    </row>
    <row r="26" spans="1:12" ht="15" x14ac:dyDescent="0.25">
      <c r="A26" s="25"/>
      <c r="B26" s="16"/>
      <c r="C26" s="11"/>
      <c r="D26" s="6" t="s">
        <v>24</v>
      </c>
      <c r="E26" s="45" t="s">
        <v>53</v>
      </c>
      <c r="F26" s="46">
        <v>100</v>
      </c>
      <c r="G26" s="46">
        <v>0.4</v>
      </c>
      <c r="H26" s="46">
        <v>0.4</v>
      </c>
      <c r="I26" s="46">
        <v>9.8000000000000007</v>
      </c>
      <c r="J26" s="46">
        <v>47</v>
      </c>
      <c r="K26" s="47"/>
      <c r="L26" s="46">
        <v>11</v>
      </c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629</v>
      </c>
      <c r="G27" s="21">
        <f t="shared" ref="G27:J27" si="3">SUM(G18:G26)</f>
        <v>17.589999999999996</v>
      </c>
      <c r="H27" s="21">
        <f t="shared" si="3"/>
        <v>18.419999999999998</v>
      </c>
      <c r="I27" s="21">
        <f t="shared" si="3"/>
        <v>148.64000000000001</v>
      </c>
      <c r="J27" s="21">
        <f t="shared" si="3"/>
        <v>548.96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5" x14ac:dyDescent="0.25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5" x14ac:dyDescent="0.2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 x14ac:dyDescent="0.2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 x14ac:dyDescent="0.2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 x14ac:dyDescent="0.2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5" x14ac:dyDescent="0.2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 x14ac:dyDescent="0.2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5" x14ac:dyDescent="0.2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 x14ac:dyDescent="0.2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 x14ac:dyDescent="0.2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 x14ac:dyDescent="0.2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 x14ac:dyDescent="0.2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3" t="s">
        <v>4</v>
      </c>
      <c r="D47" s="54"/>
      <c r="E47" s="33"/>
      <c r="F47" s="34">
        <f>F13+F17+F27+F32+F39+F46</f>
        <v>1426</v>
      </c>
      <c r="G47" s="34">
        <f t="shared" ref="G47:J47" si="7">G13+G17+G27+G32+G39+G46</f>
        <v>50.19</v>
      </c>
      <c r="H47" s="34">
        <f t="shared" si="7"/>
        <v>45.769999999999996</v>
      </c>
      <c r="I47" s="34">
        <f t="shared" si="7"/>
        <v>300.34000000000003</v>
      </c>
      <c r="J47" s="34">
        <f t="shared" si="7"/>
        <v>1411.81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2" t="s">
        <v>60</v>
      </c>
      <c r="F48" s="43">
        <v>150</v>
      </c>
      <c r="G48" s="43">
        <v>8.6</v>
      </c>
      <c r="H48" s="43">
        <v>6.09</v>
      </c>
      <c r="I48" s="43">
        <v>38.64</v>
      </c>
      <c r="J48" s="43">
        <v>243.75</v>
      </c>
      <c r="K48" s="44">
        <v>4</v>
      </c>
      <c r="L48" s="43">
        <v>6.95</v>
      </c>
    </row>
    <row r="49" spans="1:12" ht="15" x14ac:dyDescent="0.25">
      <c r="A49" s="15"/>
      <c r="B49" s="16"/>
      <c r="C49" s="11"/>
      <c r="D49" s="6"/>
      <c r="E49" s="45" t="s">
        <v>61</v>
      </c>
      <c r="F49" s="46">
        <v>80</v>
      </c>
      <c r="G49" s="46">
        <v>11.704000000000001</v>
      </c>
      <c r="H49" s="46">
        <v>31.009</v>
      </c>
      <c r="I49" s="46">
        <v>3.1789999999999998</v>
      </c>
      <c r="J49" s="46">
        <v>339.9</v>
      </c>
      <c r="K49" s="47">
        <v>1</v>
      </c>
      <c r="L49" s="46">
        <v>17.78</v>
      </c>
    </row>
    <row r="50" spans="1:12" ht="15" x14ac:dyDescent="0.25">
      <c r="A50" s="15"/>
      <c r="B50" s="16"/>
      <c r="C50" s="11"/>
      <c r="D50" s="7" t="s">
        <v>22</v>
      </c>
      <c r="E50" s="45" t="s">
        <v>62</v>
      </c>
      <c r="F50" s="46">
        <v>200</v>
      </c>
      <c r="G50" s="46">
        <v>0.68</v>
      </c>
      <c r="H50" s="46">
        <v>0.28000000000000003</v>
      </c>
      <c r="I50" s="46">
        <v>20.76</v>
      </c>
      <c r="J50" s="46">
        <v>88.2</v>
      </c>
      <c r="K50" s="47">
        <v>13</v>
      </c>
      <c r="L50" s="46">
        <v>4.92</v>
      </c>
    </row>
    <row r="51" spans="1:12" ht="15" x14ac:dyDescent="0.25">
      <c r="A51" s="15"/>
      <c r="B51" s="16"/>
      <c r="C51" s="11"/>
      <c r="D51" s="7" t="s">
        <v>23</v>
      </c>
      <c r="E51" s="45" t="s">
        <v>51</v>
      </c>
      <c r="F51" s="46">
        <v>39</v>
      </c>
      <c r="G51" s="46">
        <v>4.34</v>
      </c>
      <c r="H51" s="46">
        <v>0.7</v>
      </c>
      <c r="I51" s="46">
        <v>33.700000000000003</v>
      </c>
      <c r="J51" s="46">
        <v>143.02000000000001</v>
      </c>
      <c r="K51" s="47"/>
      <c r="L51" s="46">
        <v>3.42</v>
      </c>
    </row>
    <row r="52" spans="1:12" ht="15" x14ac:dyDescent="0.25">
      <c r="A52" s="15"/>
      <c r="B52" s="16"/>
      <c r="C52" s="11"/>
      <c r="D52" s="7" t="s">
        <v>24</v>
      </c>
      <c r="E52" s="45" t="s">
        <v>53</v>
      </c>
      <c r="F52" s="46">
        <v>100</v>
      </c>
      <c r="G52" s="46">
        <v>0.4</v>
      </c>
      <c r="H52" s="46">
        <v>0.4</v>
      </c>
      <c r="I52" s="46">
        <v>2.8</v>
      </c>
      <c r="J52" s="46">
        <v>47</v>
      </c>
      <c r="K52" s="47"/>
      <c r="L52" s="46">
        <v>11</v>
      </c>
    </row>
    <row r="53" spans="1:12" ht="15" x14ac:dyDescent="0.25">
      <c r="A53" s="15"/>
      <c r="B53" s="16"/>
      <c r="C53" s="11"/>
      <c r="D53" s="6" t="s">
        <v>27</v>
      </c>
      <c r="E53" s="45" t="s">
        <v>63</v>
      </c>
      <c r="F53" s="46">
        <v>60</v>
      </c>
      <c r="G53" s="46">
        <v>0.79</v>
      </c>
      <c r="H53" s="46">
        <v>1.95</v>
      </c>
      <c r="I53" s="46">
        <v>3.88</v>
      </c>
      <c r="J53" s="46">
        <v>36.24</v>
      </c>
      <c r="K53" s="47">
        <v>15</v>
      </c>
      <c r="L53" s="46">
        <v>2.96</v>
      </c>
    </row>
    <row r="54" spans="1:12" ht="15" x14ac:dyDescent="0.25">
      <c r="A54" s="15"/>
      <c r="B54" s="16"/>
      <c r="C54" s="11"/>
      <c r="D54" s="6" t="s">
        <v>23</v>
      </c>
      <c r="E54" s="45" t="s">
        <v>52</v>
      </c>
      <c r="F54" s="46">
        <v>38</v>
      </c>
      <c r="G54" s="46">
        <v>3</v>
      </c>
      <c r="H54" s="46">
        <v>0.38</v>
      </c>
      <c r="I54" s="46">
        <v>18.399999999999999</v>
      </c>
      <c r="J54" s="46">
        <v>89.06</v>
      </c>
      <c r="K54" s="47"/>
      <c r="L54" s="46">
        <v>3.42</v>
      </c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667</v>
      </c>
      <c r="G55" s="21">
        <f t="shared" ref="G55" si="8">SUM(G48:G54)</f>
        <v>29.513999999999999</v>
      </c>
      <c r="H55" s="21">
        <f t="shared" ref="H55" si="9">SUM(H48:H54)</f>
        <v>40.809000000000012</v>
      </c>
      <c r="I55" s="21">
        <f t="shared" ref="I55" si="10">SUM(I48:I54)</f>
        <v>121.35900000000001</v>
      </c>
      <c r="J55" s="21">
        <f t="shared" ref="J55" si="11">SUM(J48:J54)</f>
        <v>987.17000000000007</v>
      </c>
      <c r="K55" s="27"/>
      <c r="L55" s="21">
        <f t="shared" ref="L55:L97" si="12">SUM(L48:L54)</f>
        <v>50.45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5" x14ac:dyDescent="0.25">
      <c r="A57" s="15"/>
      <c r="B57" s="16"/>
      <c r="C57" s="11"/>
      <c r="D57" s="6" t="s">
        <v>31</v>
      </c>
      <c r="E57" s="45" t="s">
        <v>58</v>
      </c>
      <c r="F57" s="46">
        <v>200</v>
      </c>
      <c r="G57" s="46"/>
      <c r="H57" s="46"/>
      <c r="I57" s="46">
        <v>31.8</v>
      </c>
      <c r="J57" s="46">
        <v>64</v>
      </c>
      <c r="K57" s="47"/>
      <c r="L57" s="46">
        <v>10.4</v>
      </c>
    </row>
    <row r="58" spans="1:12" ht="15" x14ac:dyDescent="0.25">
      <c r="A58" s="15"/>
      <c r="B58" s="16"/>
      <c r="C58" s="11"/>
      <c r="D58" s="6"/>
      <c r="E58" s="45" t="s">
        <v>64</v>
      </c>
      <c r="F58" s="46">
        <v>40</v>
      </c>
      <c r="G58" s="46">
        <v>7.5</v>
      </c>
      <c r="H58" s="46">
        <v>1.8</v>
      </c>
      <c r="I58" s="46">
        <v>74.900000000000006</v>
      </c>
      <c r="J58" s="46">
        <v>417.1</v>
      </c>
      <c r="K58" s="47"/>
      <c r="L58" s="46">
        <v>13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240</v>
      </c>
      <c r="G59" s="21">
        <f t="shared" ref="G59" si="13">SUM(G56:G58)</f>
        <v>7.5</v>
      </c>
      <c r="H59" s="21">
        <f t="shared" ref="H59" si="14">SUM(H56:H58)</f>
        <v>1.8</v>
      </c>
      <c r="I59" s="21">
        <f t="shared" ref="I59" si="15">SUM(I56:I58)</f>
        <v>106.7</v>
      </c>
      <c r="J59" s="21">
        <f t="shared" ref="J59" si="16">SUM(J56:J58)</f>
        <v>481.1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5"/>
      <c r="F60" s="46"/>
      <c r="G60" s="46"/>
      <c r="H60" s="46"/>
      <c r="I60" s="46"/>
      <c r="J60" s="46"/>
      <c r="K60" s="47"/>
      <c r="L60" s="46"/>
    </row>
    <row r="61" spans="1:12" ht="15" x14ac:dyDescent="0.25">
      <c r="A61" s="15"/>
      <c r="B61" s="16"/>
      <c r="C61" s="11"/>
      <c r="D61" s="7" t="s">
        <v>28</v>
      </c>
      <c r="E61" s="45" t="s">
        <v>65</v>
      </c>
      <c r="F61" s="46">
        <v>250</v>
      </c>
      <c r="G61" s="46">
        <v>7.19</v>
      </c>
      <c r="H61" s="46">
        <v>6.51</v>
      </c>
      <c r="I61" s="46">
        <v>23.55</v>
      </c>
      <c r="J61" s="46">
        <v>181.5</v>
      </c>
      <c r="K61" s="47">
        <v>29</v>
      </c>
      <c r="L61" s="46">
        <v>10.35</v>
      </c>
    </row>
    <row r="62" spans="1:12" ht="15" x14ac:dyDescent="0.25">
      <c r="A62" s="15"/>
      <c r="B62" s="16"/>
      <c r="C62" s="11"/>
      <c r="D62" s="7" t="s">
        <v>29</v>
      </c>
      <c r="E62" s="45"/>
      <c r="F62" s="46"/>
      <c r="G62" s="46"/>
      <c r="H62" s="46"/>
      <c r="I62" s="46"/>
      <c r="J62" s="46"/>
      <c r="K62" s="47"/>
      <c r="L62" s="46"/>
    </row>
    <row r="63" spans="1:12" ht="15" x14ac:dyDescent="0.25">
      <c r="A63" s="15"/>
      <c r="B63" s="16"/>
      <c r="C63" s="11"/>
      <c r="D63" s="7" t="s">
        <v>30</v>
      </c>
      <c r="E63" s="45"/>
      <c r="F63" s="46"/>
      <c r="G63" s="46"/>
      <c r="H63" s="46"/>
      <c r="I63" s="46"/>
      <c r="J63" s="46"/>
      <c r="K63" s="47"/>
      <c r="L63" s="46"/>
    </row>
    <row r="64" spans="1:12" ht="15" x14ac:dyDescent="0.25">
      <c r="A64" s="15"/>
      <c r="B64" s="16"/>
      <c r="C64" s="11"/>
      <c r="D64" s="7" t="s">
        <v>31</v>
      </c>
      <c r="E64" s="45" t="s">
        <v>66</v>
      </c>
      <c r="F64" s="46">
        <v>200</v>
      </c>
      <c r="G64" s="46">
        <v>0.1</v>
      </c>
      <c r="H64" s="46"/>
      <c r="I64" s="46">
        <v>29.2</v>
      </c>
      <c r="J64" s="46">
        <v>110.4</v>
      </c>
      <c r="K64" s="47">
        <v>8</v>
      </c>
      <c r="L64" s="46">
        <v>1.08</v>
      </c>
    </row>
    <row r="65" spans="1:12" ht="15" x14ac:dyDescent="0.25">
      <c r="A65" s="15"/>
      <c r="B65" s="16"/>
      <c r="C65" s="11"/>
      <c r="D65" s="7" t="s">
        <v>32</v>
      </c>
      <c r="E65" s="45"/>
      <c r="F65" s="46"/>
      <c r="G65" s="46"/>
      <c r="H65" s="46"/>
      <c r="I65" s="46"/>
      <c r="J65" s="46"/>
      <c r="K65" s="47"/>
      <c r="L65" s="46"/>
    </row>
    <row r="66" spans="1:12" ht="15" x14ac:dyDescent="0.25">
      <c r="A66" s="15"/>
      <c r="B66" s="16"/>
      <c r="C66" s="11"/>
      <c r="D66" s="7" t="s">
        <v>33</v>
      </c>
      <c r="E66" s="45" t="s">
        <v>51</v>
      </c>
      <c r="F66" s="46">
        <v>39</v>
      </c>
      <c r="G66" s="46">
        <v>3</v>
      </c>
      <c r="H66" s="46">
        <v>0.38</v>
      </c>
      <c r="I66" s="46">
        <v>18.399999999999999</v>
      </c>
      <c r="J66" s="46">
        <v>89.06</v>
      </c>
      <c r="K66" s="47"/>
      <c r="L66" s="46">
        <v>3.42</v>
      </c>
    </row>
    <row r="67" spans="1:12" ht="15" x14ac:dyDescent="0.25">
      <c r="A67" s="15"/>
      <c r="B67" s="16"/>
      <c r="C67" s="11"/>
      <c r="D67" s="6"/>
      <c r="E67" s="45" t="s">
        <v>64</v>
      </c>
      <c r="F67" s="46">
        <v>60</v>
      </c>
      <c r="G67" s="46">
        <v>5.5</v>
      </c>
      <c r="H67" s="46">
        <v>10.1</v>
      </c>
      <c r="I67" s="46">
        <v>32</v>
      </c>
      <c r="J67" s="46">
        <v>99.01</v>
      </c>
      <c r="K67" s="47"/>
      <c r="L67" s="46">
        <v>4.4000000000000004</v>
      </c>
    </row>
    <row r="68" spans="1:12" ht="15" x14ac:dyDescent="0.25">
      <c r="A68" s="15"/>
      <c r="B68" s="16"/>
      <c r="C68" s="11"/>
      <c r="D68" s="6" t="s">
        <v>24</v>
      </c>
      <c r="E68" s="45" t="s">
        <v>53</v>
      </c>
      <c r="F68" s="46">
        <v>100</v>
      </c>
      <c r="G68" s="46">
        <v>0.4</v>
      </c>
      <c r="H68" s="46">
        <v>0.4</v>
      </c>
      <c r="I68" s="46">
        <v>9.8000000000000007</v>
      </c>
      <c r="J68" s="46">
        <v>47</v>
      </c>
      <c r="K68" s="47"/>
      <c r="L68" s="46">
        <v>11</v>
      </c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649</v>
      </c>
      <c r="G69" s="21">
        <f t="shared" ref="G69" si="18">SUM(G60:G68)</f>
        <v>16.189999999999998</v>
      </c>
      <c r="H69" s="21">
        <f t="shared" ref="H69" si="19">SUM(H60:H68)</f>
        <v>17.389999999999997</v>
      </c>
      <c r="I69" s="21">
        <f t="shared" ref="I69" si="20">SUM(I60:I68)</f>
        <v>112.95</v>
      </c>
      <c r="J69" s="21">
        <f t="shared" ref="J69" si="21">SUM(J60:J68)</f>
        <v>526.97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5" x14ac:dyDescent="0.25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5" x14ac:dyDescent="0.2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 x14ac:dyDescent="0.2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5" x14ac:dyDescent="0.25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5" x14ac:dyDescent="0.25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5" x14ac:dyDescent="0.25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5" x14ac:dyDescent="0.2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 x14ac:dyDescent="0.2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5" x14ac:dyDescent="0.25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5" x14ac:dyDescent="0.25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5" x14ac:dyDescent="0.25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 x14ac:dyDescent="0.2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3" t="s">
        <v>4</v>
      </c>
      <c r="D89" s="54"/>
      <c r="E89" s="33"/>
      <c r="F89" s="34">
        <f>F55+F59+F69+F74+F81+F88</f>
        <v>1556</v>
      </c>
      <c r="G89" s="34">
        <f t="shared" ref="G89" si="38">G55+G59+G69+G74+G81+G88</f>
        <v>53.203999999999994</v>
      </c>
      <c r="H89" s="34">
        <f t="shared" ref="H89" si="39">H55+H59+H69+H74+H81+H88</f>
        <v>59.999000000000009</v>
      </c>
      <c r="I89" s="34">
        <f t="shared" ref="I89" si="40">I55+I59+I69+I74+I81+I88</f>
        <v>341.00900000000001</v>
      </c>
      <c r="J89" s="34">
        <f t="shared" ref="J89" si="41">J55+J59+J69+J74+J81+J88</f>
        <v>1995.24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2" t="s">
        <v>67</v>
      </c>
      <c r="F90" s="43">
        <v>140</v>
      </c>
      <c r="G90" s="43">
        <v>15.14</v>
      </c>
      <c r="H90" s="43">
        <v>16.89</v>
      </c>
      <c r="I90" s="43">
        <v>2.7</v>
      </c>
      <c r="J90" s="43">
        <v>223.53</v>
      </c>
      <c r="K90" s="44">
        <v>16</v>
      </c>
      <c r="L90" s="43">
        <v>18.61</v>
      </c>
    </row>
    <row r="91" spans="1:12" ht="15" x14ac:dyDescent="0.25">
      <c r="A91" s="25"/>
      <c r="B91" s="16"/>
      <c r="C91" s="11"/>
      <c r="D91" s="6" t="s">
        <v>54</v>
      </c>
      <c r="E91" s="45" t="s">
        <v>55</v>
      </c>
      <c r="F91" s="46">
        <v>60</v>
      </c>
      <c r="G91" s="46">
        <v>0.12</v>
      </c>
      <c r="H91" s="46">
        <v>0.06</v>
      </c>
      <c r="I91" s="46">
        <v>1.02</v>
      </c>
      <c r="J91" s="46">
        <v>6</v>
      </c>
      <c r="K91" s="47">
        <v>17</v>
      </c>
      <c r="L91" s="46">
        <v>4.74</v>
      </c>
    </row>
    <row r="92" spans="1:12" ht="15" x14ac:dyDescent="0.25">
      <c r="A92" s="25"/>
      <c r="B92" s="16"/>
      <c r="C92" s="11"/>
      <c r="D92" s="7" t="s">
        <v>22</v>
      </c>
      <c r="E92" s="45" t="s">
        <v>68</v>
      </c>
      <c r="F92" s="46">
        <v>200</v>
      </c>
      <c r="G92" s="46">
        <v>0.1</v>
      </c>
      <c r="H92" s="46"/>
      <c r="I92" s="46">
        <v>29.2</v>
      </c>
      <c r="J92" s="46">
        <v>110.4</v>
      </c>
      <c r="K92" s="47">
        <v>25</v>
      </c>
      <c r="L92" s="46">
        <v>5.03</v>
      </c>
    </row>
    <row r="93" spans="1:12" ht="15" x14ac:dyDescent="0.25">
      <c r="A93" s="25"/>
      <c r="B93" s="16"/>
      <c r="C93" s="11"/>
      <c r="D93" s="7" t="s">
        <v>23</v>
      </c>
      <c r="E93" s="45" t="s">
        <v>51</v>
      </c>
      <c r="F93" s="46">
        <v>39</v>
      </c>
      <c r="G93" s="46">
        <v>4.34</v>
      </c>
      <c r="H93" s="46">
        <v>0.7</v>
      </c>
      <c r="I93" s="46">
        <v>33.700000000000003</v>
      </c>
      <c r="J93" s="46">
        <v>143.02000000000001</v>
      </c>
      <c r="K93" s="47"/>
      <c r="L93" s="46">
        <v>3.24</v>
      </c>
    </row>
    <row r="94" spans="1:12" ht="15" x14ac:dyDescent="0.25">
      <c r="A94" s="25"/>
      <c r="B94" s="16"/>
      <c r="C94" s="11"/>
      <c r="D94" s="7" t="s">
        <v>24</v>
      </c>
      <c r="E94" s="45"/>
      <c r="F94" s="46"/>
      <c r="G94" s="46"/>
      <c r="H94" s="46"/>
      <c r="I94" s="46"/>
      <c r="J94" s="46"/>
      <c r="K94" s="47"/>
      <c r="L94" s="46"/>
    </row>
    <row r="95" spans="1:12" ht="15" x14ac:dyDescent="0.25">
      <c r="A95" s="25"/>
      <c r="B95" s="16"/>
      <c r="C95" s="11"/>
      <c r="D95" s="6" t="s">
        <v>23</v>
      </c>
      <c r="E95" s="45" t="s">
        <v>52</v>
      </c>
      <c r="F95" s="46">
        <v>38</v>
      </c>
      <c r="G95" s="46">
        <v>3</v>
      </c>
      <c r="H95" s="46">
        <v>0.38</v>
      </c>
      <c r="I95" s="46">
        <v>18.399999999999999</v>
      </c>
      <c r="J95" s="46">
        <v>89.06</v>
      </c>
      <c r="K95" s="47"/>
      <c r="L95" s="46">
        <v>3.42</v>
      </c>
    </row>
    <row r="96" spans="1:12" ht="15" x14ac:dyDescent="0.2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477</v>
      </c>
      <c r="G97" s="21">
        <f t="shared" ref="G97" si="43">SUM(G90:G96)</f>
        <v>22.7</v>
      </c>
      <c r="H97" s="21">
        <f t="shared" ref="H97" si="44">SUM(H90:H96)</f>
        <v>18.029999999999998</v>
      </c>
      <c r="I97" s="21">
        <f t="shared" ref="I97" si="45">SUM(I90:I96)</f>
        <v>85.02000000000001</v>
      </c>
      <c r="J97" s="21">
        <f t="shared" ref="J97" si="46">SUM(J90:J96)</f>
        <v>572.01</v>
      </c>
      <c r="K97" s="27"/>
      <c r="L97" s="21">
        <f t="shared" si="12"/>
        <v>35.040000000000006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 t="s">
        <v>53</v>
      </c>
      <c r="F98" s="46">
        <v>100</v>
      </c>
      <c r="G98" s="46">
        <v>0.75</v>
      </c>
      <c r="H98" s="46"/>
      <c r="I98" s="46">
        <v>17.28</v>
      </c>
      <c r="J98" s="46">
        <v>47</v>
      </c>
      <c r="K98" s="47"/>
      <c r="L98" s="46">
        <v>11</v>
      </c>
    </row>
    <row r="99" spans="1:12" ht="15" x14ac:dyDescent="0.25">
      <c r="A99" s="25"/>
      <c r="B99" s="16"/>
      <c r="C99" s="11"/>
      <c r="D99" s="6"/>
      <c r="E99" s="45" t="s">
        <v>69</v>
      </c>
      <c r="F99" s="46">
        <v>100</v>
      </c>
      <c r="G99" s="46">
        <v>5</v>
      </c>
      <c r="H99" s="46">
        <v>5.86</v>
      </c>
      <c r="I99" s="46">
        <v>22.58</v>
      </c>
      <c r="J99" s="46">
        <v>79</v>
      </c>
      <c r="K99" s="47"/>
      <c r="L99" s="46">
        <v>35</v>
      </c>
    </row>
    <row r="100" spans="1:12" ht="15" x14ac:dyDescent="0.2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5.75</v>
      </c>
      <c r="H101" s="21">
        <f t="shared" ref="H101" si="48">SUM(H98:H100)</f>
        <v>5.86</v>
      </c>
      <c r="I101" s="21">
        <f t="shared" ref="I101" si="49">SUM(I98:I100)</f>
        <v>39.86</v>
      </c>
      <c r="J101" s="21">
        <f t="shared" ref="J101" si="50">SUM(J98:J100)</f>
        <v>126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5"/>
      <c r="F102" s="46"/>
      <c r="G102" s="46"/>
      <c r="H102" s="46"/>
      <c r="I102" s="46"/>
      <c r="J102" s="46"/>
      <c r="K102" s="47"/>
      <c r="L102" s="46"/>
    </row>
    <row r="103" spans="1:12" ht="15" x14ac:dyDescent="0.25">
      <c r="A103" s="25"/>
      <c r="B103" s="16"/>
      <c r="C103" s="11"/>
      <c r="D103" s="7" t="s">
        <v>28</v>
      </c>
      <c r="E103" s="45" t="s">
        <v>70</v>
      </c>
      <c r="F103" s="46">
        <v>250</v>
      </c>
      <c r="G103" s="46">
        <v>5.49</v>
      </c>
      <c r="H103" s="46">
        <v>5.28</v>
      </c>
      <c r="I103" s="46">
        <v>16.329999999999998</v>
      </c>
      <c r="J103" s="46">
        <v>134.75</v>
      </c>
      <c r="K103" s="47">
        <v>33</v>
      </c>
      <c r="L103" s="46">
        <v>9.0500000000000007</v>
      </c>
    </row>
    <row r="104" spans="1:12" ht="15" x14ac:dyDescent="0.25">
      <c r="A104" s="25"/>
      <c r="B104" s="16"/>
      <c r="C104" s="11"/>
      <c r="D104" s="7" t="s">
        <v>29</v>
      </c>
      <c r="E104" s="45"/>
      <c r="F104" s="46"/>
      <c r="G104" s="46"/>
      <c r="H104" s="46"/>
      <c r="I104" s="46"/>
      <c r="J104" s="46"/>
      <c r="K104" s="47"/>
      <c r="L104" s="46"/>
    </row>
    <row r="105" spans="1:12" ht="15" x14ac:dyDescent="0.25">
      <c r="A105" s="25"/>
      <c r="B105" s="16"/>
      <c r="C105" s="11"/>
      <c r="D105" s="7" t="s">
        <v>30</v>
      </c>
      <c r="E105" s="45"/>
      <c r="F105" s="46"/>
      <c r="G105" s="46"/>
      <c r="H105" s="46"/>
      <c r="I105" s="46"/>
      <c r="J105" s="46"/>
      <c r="K105" s="47"/>
      <c r="L105" s="46"/>
    </row>
    <row r="106" spans="1:12" ht="15" x14ac:dyDescent="0.25">
      <c r="A106" s="25"/>
      <c r="B106" s="16"/>
      <c r="C106" s="11"/>
      <c r="D106" s="7" t="s">
        <v>31</v>
      </c>
      <c r="E106" s="45" t="s">
        <v>66</v>
      </c>
      <c r="F106" s="46">
        <v>200</v>
      </c>
      <c r="G106" s="46">
        <v>3.17</v>
      </c>
      <c r="H106" s="46">
        <v>2.68</v>
      </c>
      <c r="I106" s="46">
        <v>15.95</v>
      </c>
      <c r="J106" s="46">
        <v>100.6</v>
      </c>
      <c r="K106" s="47">
        <v>8</v>
      </c>
      <c r="L106" s="46">
        <v>1.08</v>
      </c>
    </row>
    <row r="107" spans="1:12" ht="15" x14ac:dyDescent="0.25">
      <c r="A107" s="25"/>
      <c r="B107" s="16"/>
      <c r="C107" s="11"/>
      <c r="D107" s="7" t="s">
        <v>32</v>
      </c>
      <c r="E107" s="45"/>
      <c r="F107" s="46"/>
      <c r="G107" s="46"/>
      <c r="H107" s="46"/>
      <c r="I107" s="46"/>
      <c r="J107" s="46"/>
      <c r="K107" s="47"/>
      <c r="L107" s="46"/>
    </row>
    <row r="108" spans="1:12" ht="15" x14ac:dyDescent="0.25">
      <c r="A108" s="25"/>
      <c r="B108" s="16"/>
      <c r="C108" s="11"/>
      <c r="D108" s="7" t="s">
        <v>33</v>
      </c>
      <c r="E108" s="45" t="s">
        <v>51</v>
      </c>
      <c r="F108" s="46">
        <v>39</v>
      </c>
      <c r="G108" s="46">
        <v>4.34</v>
      </c>
      <c r="H108" s="46">
        <v>0.7</v>
      </c>
      <c r="I108" s="46">
        <v>33.700000000000003</v>
      </c>
      <c r="J108" s="46">
        <v>143.02000000000001</v>
      </c>
      <c r="K108" s="47"/>
      <c r="L108" s="46">
        <v>3.24</v>
      </c>
    </row>
    <row r="109" spans="1:12" ht="15" x14ac:dyDescent="0.25">
      <c r="A109" s="25"/>
      <c r="B109" s="16"/>
      <c r="C109" s="11"/>
      <c r="D109" s="6"/>
      <c r="E109" s="45" t="s">
        <v>64</v>
      </c>
      <c r="F109" s="46">
        <v>40</v>
      </c>
      <c r="G109" s="46">
        <v>3.2</v>
      </c>
      <c r="H109" s="46">
        <v>2.8</v>
      </c>
      <c r="I109" s="46">
        <v>81.099999999999994</v>
      </c>
      <c r="J109" s="46">
        <v>82.12</v>
      </c>
      <c r="K109" s="47"/>
      <c r="L109" s="46">
        <v>5.72</v>
      </c>
    </row>
    <row r="110" spans="1:12" ht="15" x14ac:dyDescent="0.25">
      <c r="A110" s="25"/>
      <c r="B110" s="16"/>
      <c r="C110" s="11"/>
      <c r="D110" s="6"/>
      <c r="E110" s="45" t="s">
        <v>53</v>
      </c>
      <c r="F110" s="46">
        <v>100</v>
      </c>
      <c r="G110" s="46">
        <v>0.4</v>
      </c>
      <c r="H110" s="46">
        <v>0.4</v>
      </c>
      <c r="I110" s="46">
        <v>9.8000000000000007</v>
      </c>
      <c r="J110" s="46">
        <v>47</v>
      </c>
      <c r="K110" s="47"/>
      <c r="L110" s="46">
        <v>11</v>
      </c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629</v>
      </c>
      <c r="G111" s="21">
        <f t="shared" ref="G111" si="52">SUM(G102:G110)</f>
        <v>16.599999999999998</v>
      </c>
      <c r="H111" s="21">
        <f t="shared" ref="H111" si="53">SUM(H102:H110)</f>
        <v>11.860000000000001</v>
      </c>
      <c r="I111" s="21">
        <f t="shared" ref="I111" si="54">SUM(I102:I110)</f>
        <v>156.88</v>
      </c>
      <c r="J111" s="21">
        <f t="shared" ref="J111" si="55">SUM(J102:J110)</f>
        <v>507.49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 x14ac:dyDescent="0.25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 x14ac:dyDescent="0.2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 x14ac:dyDescent="0.2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 x14ac:dyDescent="0.2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 x14ac:dyDescent="0.25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 x14ac:dyDescent="0.2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 x14ac:dyDescent="0.2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 x14ac:dyDescent="0.2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 x14ac:dyDescent="0.2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 x14ac:dyDescent="0.2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 x14ac:dyDescent="0.2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 x14ac:dyDescent="0.2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3" t="s">
        <v>4</v>
      </c>
      <c r="D131" s="54"/>
      <c r="E131" s="33"/>
      <c r="F131" s="34">
        <f>F97+F101+F111+F116+F123+F130</f>
        <v>1306</v>
      </c>
      <c r="G131" s="34">
        <f t="shared" ref="G131" si="72">G97+G101+G111+G116+G123+G130</f>
        <v>45.05</v>
      </c>
      <c r="H131" s="34">
        <f t="shared" ref="H131" si="73">H97+H101+H111+H116+H123+H130</f>
        <v>35.75</v>
      </c>
      <c r="I131" s="34">
        <f t="shared" ref="I131" si="74">I97+I101+I111+I116+I123+I130</f>
        <v>281.76</v>
      </c>
      <c r="J131" s="34">
        <f t="shared" ref="J131" si="75">J97+J101+J111+J116+J123+J130</f>
        <v>1205.5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2" t="s">
        <v>71</v>
      </c>
      <c r="F132" s="43">
        <v>100</v>
      </c>
      <c r="G132" s="43">
        <v>3.65</v>
      </c>
      <c r="H132" s="43">
        <v>5.37</v>
      </c>
      <c r="I132" s="43">
        <v>36.68</v>
      </c>
      <c r="J132" s="43">
        <v>209.7</v>
      </c>
      <c r="K132" s="44">
        <v>18</v>
      </c>
      <c r="L132" s="43">
        <v>4.2300000000000004</v>
      </c>
    </row>
    <row r="133" spans="1:12" ht="15" x14ac:dyDescent="0.25">
      <c r="A133" s="25"/>
      <c r="B133" s="16"/>
      <c r="C133" s="11"/>
      <c r="D133" s="6"/>
      <c r="E133" s="45" t="s">
        <v>72</v>
      </c>
      <c r="F133" s="46">
        <v>80</v>
      </c>
      <c r="G133" s="46">
        <v>9.76</v>
      </c>
      <c r="H133" s="46">
        <v>6.21</v>
      </c>
      <c r="I133" s="46">
        <v>11.75</v>
      </c>
      <c r="J133" s="46">
        <v>142.4</v>
      </c>
      <c r="K133" s="47">
        <v>24</v>
      </c>
      <c r="L133" s="46">
        <v>22.34</v>
      </c>
    </row>
    <row r="134" spans="1:12" ht="15" x14ac:dyDescent="0.25">
      <c r="A134" s="25"/>
      <c r="B134" s="16"/>
      <c r="C134" s="11"/>
      <c r="D134" s="7" t="s">
        <v>22</v>
      </c>
      <c r="E134" s="45" t="s">
        <v>73</v>
      </c>
      <c r="F134" s="46">
        <v>200</v>
      </c>
      <c r="G134" s="46">
        <v>0.13</v>
      </c>
      <c r="H134" s="46">
        <v>0.02</v>
      </c>
      <c r="I134" s="46">
        <v>15.2</v>
      </c>
      <c r="J134" s="46">
        <v>60.2</v>
      </c>
      <c r="K134" s="47">
        <v>8</v>
      </c>
      <c r="L134" s="46">
        <v>1.66</v>
      </c>
    </row>
    <row r="135" spans="1:12" ht="15" x14ac:dyDescent="0.25">
      <c r="A135" s="25"/>
      <c r="B135" s="16"/>
      <c r="C135" s="11"/>
      <c r="D135" s="7" t="s">
        <v>23</v>
      </c>
      <c r="E135" s="45" t="s">
        <v>51</v>
      </c>
      <c r="F135" s="46">
        <v>39</v>
      </c>
      <c r="G135" s="46">
        <v>4.34</v>
      </c>
      <c r="H135" s="46">
        <v>0.7</v>
      </c>
      <c r="I135" s="46">
        <v>33.700000000000003</v>
      </c>
      <c r="J135" s="46">
        <v>143.02000000000001</v>
      </c>
      <c r="K135" s="47"/>
      <c r="L135" s="46">
        <v>3.24</v>
      </c>
    </row>
    <row r="136" spans="1:12" ht="15" x14ac:dyDescent="0.25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5" x14ac:dyDescent="0.25">
      <c r="A137" s="25"/>
      <c r="B137" s="16"/>
      <c r="C137" s="11"/>
      <c r="D137" s="6" t="s">
        <v>54</v>
      </c>
      <c r="E137" s="45" t="s">
        <v>74</v>
      </c>
      <c r="F137" s="46">
        <v>60</v>
      </c>
      <c r="G137" s="46">
        <v>0.66</v>
      </c>
      <c r="H137" s="46">
        <v>0.12</v>
      </c>
      <c r="I137" s="46">
        <v>2.2799999999999998</v>
      </c>
      <c r="J137" s="46">
        <v>13.2</v>
      </c>
      <c r="K137" s="47">
        <v>17</v>
      </c>
      <c r="L137" s="46">
        <v>3.06</v>
      </c>
    </row>
    <row r="138" spans="1:12" ht="15" x14ac:dyDescent="0.25">
      <c r="A138" s="25"/>
      <c r="B138" s="16"/>
      <c r="C138" s="11"/>
      <c r="D138" s="6"/>
      <c r="E138" s="45" t="s">
        <v>52</v>
      </c>
      <c r="F138" s="46">
        <v>38</v>
      </c>
      <c r="G138" s="46">
        <v>3</v>
      </c>
      <c r="H138" s="46">
        <v>0.38</v>
      </c>
      <c r="I138" s="46">
        <v>18.399999999999999</v>
      </c>
      <c r="J138" s="46">
        <v>89.06</v>
      </c>
      <c r="K138" s="47"/>
      <c r="L138" s="46">
        <v>3.42</v>
      </c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517</v>
      </c>
      <c r="G139" s="21">
        <f t="shared" ref="G139" si="77">SUM(G132:G138)</f>
        <v>21.540000000000003</v>
      </c>
      <c r="H139" s="21">
        <f t="shared" ref="H139" si="78">SUM(H132:H138)</f>
        <v>12.799999999999999</v>
      </c>
      <c r="I139" s="21">
        <f t="shared" ref="I139" si="79">SUM(I132:I138)</f>
        <v>118.00999999999999</v>
      </c>
      <c r="J139" s="21">
        <f t="shared" ref="J139" si="80">SUM(J132:J138)</f>
        <v>657.58000000000015</v>
      </c>
      <c r="K139" s="27"/>
      <c r="L139" s="21">
        <f t="shared" ref="L139:L181" si="81">SUM(L132:L138)</f>
        <v>37.950000000000003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/>
      <c r="F140" s="46"/>
      <c r="G140" s="46"/>
      <c r="H140" s="46"/>
      <c r="I140" s="46"/>
      <c r="J140" s="46"/>
      <c r="K140" s="47"/>
      <c r="L140" s="46"/>
    </row>
    <row r="141" spans="1:12" ht="15" x14ac:dyDescent="0.25">
      <c r="A141" s="25"/>
      <c r="B141" s="16"/>
      <c r="C141" s="11"/>
      <c r="D141" s="6" t="s">
        <v>31</v>
      </c>
      <c r="E141" s="45" t="s">
        <v>58</v>
      </c>
      <c r="F141" s="46">
        <v>200</v>
      </c>
      <c r="G141" s="46"/>
      <c r="H141" s="46"/>
      <c r="I141" s="46">
        <v>31.8</v>
      </c>
      <c r="J141" s="46">
        <v>64</v>
      </c>
      <c r="K141" s="47"/>
      <c r="L141" s="46">
        <v>10.4</v>
      </c>
    </row>
    <row r="142" spans="1:12" ht="15" x14ac:dyDescent="0.25">
      <c r="A142" s="25"/>
      <c r="B142" s="16"/>
      <c r="C142" s="11"/>
      <c r="D142" s="6"/>
      <c r="E142" s="45" t="s">
        <v>59</v>
      </c>
      <c r="F142" s="46">
        <v>40</v>
      </c>
      <c r="G142" s="46">
        <v>3.2</v>
      </c>
      <c r="H142" s="46">
        <v>2.8</v>
      </c>
      <c r="I142" s="46">
        <v>81.099999999999994</v>
      </c>
      <c r="J142" s="46">
        <v>342.1</v>
      </c>
      <c r="K142" s="47"/>
      <c r="L142" s="46">
        <v>5.0199999999999996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240</v>
      </c>
      <c r="G143" s="21">
        <f t="shared" ref="G143" si="82">SUM(G140:G142)</f>
        <v>3.2</v>
      </c>
      <c r="H143" s="21">
        <f t="shared" ref="H143" si="83">SUM(H140:H142)</f>
        <v>2.8</v>
      </c>
      <c r="I143" s="21">
        <f t="shared" ref="I143" si="84">SUM(I140:I142)</f>
        <v>112.89999999999999</v>
      </c>
      <c r="J143" s="21">
        <f t="shared" ref="J143" si="85">SUM(J140:J142)</f>
        <v>406.1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5"/>
      <c r="F144" s="46"/>
      <c r="G144" s="46"/>
      <c r="H144" s="46"/>
      <c r="I144" s="46"/>
      <c r="J144" s="46"/>
      <c r="K144" s="47"/>
      <c r="L144" s="46"/>
    </row>
    <row r="145" spans="1:12" ht="15" x14ac:dyDescent="0.25">
      <c r="A145" s="25"/>
      <c r="B145" s="16"/>
      <c r="C145" s="11"/>
      <c r="D145" s="7" t="s">
        <v>28</v>
      </c>
      <c r="E145" s="45" t="s">
        <v>75</v>
      </c>
      <c r="F145" s="46">
        <v>250</v>
      </c>
      <c r="G145" s="46">
        <v>2.69</v>
      </c>
      <c r="H145" s="46">
        <v>2.84</v>
      </c>
      <c r="I145" s="46">
        <v>17.14</v>
      </c>
      <c r="J145" s="46">
        <v>104.75</v>
      </c>
      <c r="K145" s="47">
        <v>34</v>
      </c>
      <c r="L145" s="46">
        <v>9.0500000000000007</v>
      </c>
    </row>
    <row r="146" spans="1:12" ht="15" x14ac:dyDescent="0.25">
      <c r="A146" s="25"/>
      <c r="B146" s="16"/>
      <c r="C146" s="11"/>
      <c r="D146" s="7" t="s">
        <v>29</v>
      </c>
      <c r="E146" s="45"/>
      <c r="F146" s="46"/>
      <c r="G146" s="46"/>
      <c r="H146" s="46"/>
      <c r="I146" s="46"/>
      <c r="J146" s="46"/>
      <c r="K146" s="47"/>
      <c r="L146" s="46"/>
    </row>
    <row r="147" spans="1:12" ht="15" x14ac:dyDescent="0.25">
      <c r="A147" s="25"/>
      <c r="B147" s="16"/>
      <c r="C147" s="11"/>
      <c r="D147" s="7" t="s">
        <v>30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 x14ac:dyDescent="0.25">
      <c r="A148" s="25"/>
      <c r="B148" s="16"/>
      <c r="C148" s="11"/>
      <c r="D148" s="7" t="s">
        <v>31</v>
      </c>
      <c r="E148" s="45" t="s">
        <v>62</v>
      </c>
      <c r="F148" s="46">
        <v>200</v>
      </c>
      <c r="G148" s="46">
        <v>4.08</v>
      </c>
      <c r="H148" s="46">
        <v>3.54</v>
      </c>
      <c r="I148" s="46">
        <v>17.579999999999998</v>
      </c>
      <c r="J148" s="46">
        <v>118.6</v>
      </c>
      <c r="K148" s="47">
        <v>13</v>
      </c>
      <c r="L148" s="46">
        <v>9</v>
      </c>
    </row>
    <row r="149" spans="1:12" ht="15" x14ac:dyDescent="0.25">
      <c r="A149" s="25"/>
      <c r="B149" s="16"/>
      <c r="C149" s="11"/>
      <c r="D149" s="7" t="s">
        <v>32</v>
      </c>
      <c r="E149" s="45"/>
      <c r="F149" s="46"/>
      <c r="G149" s="46"/>
      <c r="H149" s="46"/>
      <c r="I149" s="46"/>
      <c r="J149" s="46"/>
      <c r="K149" s="47"/>
      <c r="L149" s="46"/>
    </row>
    <row r="150" spans="1:12" ht="15" x14ac:dyDescent="0.25">
      <c r="A150" s="25"/>
      <c r="B150" s="16"/>
      <c r="C150" s="11"/>
      <c r="D150" s="7" t="s">
        <v>33</v>
      </c>
      <c r="E150" s="45" t="s">
        <v>51</v>
      </c>
      <c r="F150" s="46">
        <v>39</v>
      </c>
      <c r="G150" s="46">
        <v>4.34</v>
      </c>
      <c r="H150" s="46">
        <v>0.7</v>
      </c>
      <c r="I150" s="46">
        <v>33.700000000000003</v>
      </c>
      <c r="J150" s="46">
        <v>142.02000000000001</v>
      </c>
      <c r="K150" s="47"/>
      <c r="L150" s="46">
        <v>3.24</v>
      </c>
    </row>
    <row r="151" spans="1:12" ht="15" x14ac:dyDescent="0.25">
      <c r="A151" s="25"/>
      <c r="B151" s="16"/>
      <c r="C151" s="11"/>
      <c r="D151" s="6"/>
      <c r="E151" s="45" t="s">
        <v>59</v>
      </c>
      <c r="F151" s="46">
        <v>40</v>
      </c>
      <c r="G151" s="46">
        <v>7.5</v>
      </c>
      <c r="H151" s="46">
        <v>11.8</v>
      </c>
      <c r="I151" s="46">
        <v>74.900000000000006</v>
      </c>
      <c r="J151" s="46">
        <v>166.84</v>
      </c>
      <c r="K151" s="47"/>
      <c r="L151" s="46">
        <v>5.0199999999999996</v>
      </c>
    </row>
    <row r="152" spans="1:12" ht="15" x14ac:dyDescent="0.25">
      <c r="A152" s="25"/>
      <c r="B152" s="16"/>
      <c r="C152" s="11"/>
      <c r="D152" s="6" t="s">
        <v>24</v>
      </c>
      <c r="E152" s="45" t="s">
        <v>53</v>
      </c>
      <c r="F152" s="46">
        <v>100</v>
      </c>
      <c r="G152" s="46">
        <v>0.4</v>
      </c>
      <c r="H152" s="46">
        <v>0.4</v>
      </c>
      <c r="I152" s="46">
        <v>9.8000000000000007</v>
      </c>
      <c r="J152" s="46">
        <v>47</v>
      </c>
      <c r="K152" s="47"/>
      <c r="L152" s="46">
        <v>11</v>
      </c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629</v>
      </c>
      <c r="G153" s="21">
        <f t="shared" ref="G153" si="87">SUM(G144:G152)</f>
        <v>19.009999999999998</v>
      </c>
      <c r="H153" s="21">
        <f t="shared" ref="H153" si="88">SUM(H144:H152)</f>
        <v>19.28</v>
      </c>
      <c r="I153" s="21">
        <f t="shared" ref="I153" si="89">SUM(I144:I152)</f>
        <v>153.12</v>
      </c>
      <c r="J153" s="21">
        <f t="shared" ref="J153" si="90">SUM(J144:J152)</f>
        <v>579.21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 x14ac:dyDescent="0.25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 x14ac:dyDescent="0.2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 x14ac:dyDescent="0.2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 x14ac:dyDescent="0.2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 x14ac:dyDescent="0.2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 x14ac:dyDescent="0.2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 x14ac:dyDescent="0.2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 x14ac:dyDescent="0.2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 x14ac:dyDescent="0.2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 x14ac:dyDescent="0.2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 x14ac:dyDescent="0.2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3" t="s">
        <v>4</v>
      </c>
      <c r="D173" s="54"/>
      <c r="E173" s="33"/>
      <c r="F173" s="34">
        <f>F139+F143+F153+F158+F165+F172</f>
        <v>1386</v>
      </c>
      <c r="G173" s="34">
        <f t="shared" ref="G173" si="107">G139+G143+G153+G158+G165+G172</f>
        <v>43.75</v>
      </c>
      <c r="H173" s="34">
        <f t="shared" ref="H173" si="108">H139+H143+H153+H158+H165+H172</f>
        <v>34.879999999999995</v>
      </c>
      <c r="I173" s="34">
        <f t="shared" ref="I173" si="109">I139+I143+I153+I158+I165+I172</f>
        <v>384.03</v>
      </c>
      <c r="J173" s="34">
        <f t="shared" ref="J173" si="110">J139+J143+J153+J158+J165+J172</f>
        <v>1642.8900000000003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2" t="s">
        <v>76</v>
      </c>
      <c r="F174" s="43">
        <v>80</v>
      </c>
      <c r="G174" s="43">
        <v>10.83</v>
      </c>
      <c r="H174" s="43">
        <v>9.76</v>
      </c>
      <c r="I174" s="43">
        <v>8.09</v>
      </c>
      <c r="J174" s="43">
        <v>199</v>
      </c>
      <c r="K174" s="44">
        <v>12</v>
      </c>
      <c r="L174" s="43">
        <v>25.32</v>
      </c>
    </row>
    <row r="175" spans="1:12" ht="15" x14ac:dyDescent="0.25">
      <c r="A175" s="25"/>
      <c r="B175" s="16"/>
      <c r="C175" s="11"/>
      <c r="D175" s="6"/>
      <c r="E175" s="45" t="s">
        <v>77</v>
      </c>
      <c r="F175" s="46">
        <v>100</v>
      </c>
      <c r="G175" s="46">
        <v>3.06</v>
      </c>
      <c r="H175" s="46">
        <v>4.8</v>
      </c>
      <c r="I175" s="46">
        <v>20.440000000000001</v>
      </c>
      <c r="J175" s="46">
        <v>137.25</v>
      </c>
      <c r="K175" s="47">
        <v>9</v>
      </c>
      <c r="L175" s="46">
        <v>4.0199999999999996</v>
      </c>
    </row>
    <row r="176" spans="1:12" ht="15" x14ac:dyDescent="0.25">
      <c r="A176" s="25"/>
      <c r="B176" s="16"/>
      <c r="C176" s="11"/>
      <c r="D176" s="7" t="s">
        <v>22</v>
      </c>
      <c r="E176" s="45" t="s">
        <v>73</v>
      </c>
      <c r="F176" s="46">
        <v>200</v>
      </c>
      <c r="G176" s="46">
        <v>7.0000000000000007E-2</v>
      </c>
      <c r="H176" s="46">
        <v>0.02</v>
      </c>
      <c r="I176" s="46">
        <v>15</v>
      </c>
      <c r="J176" s="46">
        <v>60</v>
      </c>
      <c r="K176" s="47">
        <v>8</v>
      </c>
      <c r="L176" s="46">
        <v>0.76</v>
      </c>
    </row>
    <row r="177" spans="1:12" ht="15" x14ac:dyDescent="0.25">
      <c r="A177" s="25"/>
      <c r="B177" s="16"/>
      <c r="C177" s="11"/>
      <c r="D177" s="7" t="s">
        <v>23</v>
      </c>
      <c r="E177" s="45" t="s">
        <v>51</v>
      </c>
      <c r="F177" s="46">
        <v>39</v>
      </c>
      <c r="G177" s="46">
        <v>4.34</v>
      </c>
      <c r="H177" s="46">
        <v>0.7</v>
      </c>
      <c r="I177" s="46">
        <v>33.700000000000003</v>
      </c>
      <c r="J177" s="46">
        <v>143.02000000000001</v>
      </c>
      <c r="K177" s="47"/>
      <c r="L177" s="46">
        <v>3.24</v>
      </c>
    </row>
    <row r="178" spans="1:12" ht="15" x14ac:dyDescent="0.25">
      <c r="A178" s="25"/>
      <c r="B178" s="16"/>
      <c r="C178" s="11"/>
      <c r="D178" s="7" t="s">
        <v>24</v>
      </c>
      <c r="E178" s="45" t="s">
        <v>53</v>
      </c>
      <c r="F178" s="46">
        <v>100</v>
      </c>
      <c r="G178" s="46">
        <v>0.4</v>
      </c>
      <c r="H178" s="46">
        <v>0.4</v>
      </c>
      <c r="I178" s="46">
        <v>9.8000000000000007</v>
      </c>
      <c r="J178" s="46">
        <v>47</v>
      </c>
      <c r="K178" s="47"/>
      <c r="L178" s="46">
        <v>11</v>
      </c>
    </row>
    <row r="179" spans="1:12" ht="15" x14ac:dyDescent="0.25">
      <c r="A179" s="25"/>
      <c r="B179" s="16"/>
      <c r="C179" s="11"/>
      <c r="D179" s="6" t="s">
        <v>23</v>
      </c>
      <c r="E179" s="45" t="s">
        <v>52</v>
      </c>
      <c r="F179" s="46">
        <v>38</v>
      </c>
      <c r="G179" s="46">
        <v>3</v>
      </c>
      <c r="H179" s="46">
        <v>0.38</v>
      </c>
      <c r="I179" s="46">
        <v>18.399999999999999</v>
      </c>
      <c r="J179" s="46">
        <v>89.06</v>
      </c>
      <c r="K179" s="47"/>
      <c r="L179" s="46">
        <v>3.42</v>
      </c>
    </row>
    <row r="180" spans="1:12" ht="15" x14ac:dyDescent="0.25">
      <c r="A180" s="25"/>
      <c r="B180" s="16"/>
      <c r="C180" s="11"/>
      <c r="D180" s="6" t="s">
        <v>54</v>
      </c>
      <c r="E180" s="45" t="s">
        <v>74</v>
      </c>
      <c r="F180" s="46">
        <v>60</v>
      </c>
      <c r="G180" s="46">
        <v>0.66</v>
      </c>
      <c r="H180" s="46">
        <v>0.12</v>
      </c>
      <c r="I180" s="46">
        <v>2.2799999999999998</v>
      </c>
      <c r="J180" s="46">
        <v>13.2</v>
      </c>
      <c r="K180" s="47">
        <v>17</v>
      </c>
      <c r="L180" s="46">
        <v>3.06</v>
      </c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617</v>
      </c>
      <c r="G181" s="21">
        <f t="shared" ref="G181" si="112">SUM(G174:G180)</f>
        <v>22.36</v>
      </c>
      <c r="H181" s="21">
        <f t="shared" ref="H181" si="113">SUM(H174:H180)</f>
        <v>16.18</v>
      </c>
      <c r="I181" s="21">
        <f t="shared" ref="I181" si="114">SUM(I174:I180)</f>
        <v>107.71000000000001</v>
      </c>
      <c r="J181" s="21">
        <f t="shared" ref="J181" si="115">SUM(J174:J180)</f>
        <v>688.53</v>
      </c>
      <c r="K181" s="27"/>
      <c r="L181" s="21">
        <f t="shared" si="81"/>
        <v>50.820000000000007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 t="s">
        <v>53</v>
      </c>
      <c r="F182" s="46">
        <v>100</v>
      </c>
      <c r="G182" s="46">
        <v>0.75</v>
      </c>
      <c r="H182" s="46"/>
      <c r="I182" s="46">
        <v>17.28</v>
      </c>
      <c r="J182" s="46">
        <v>47</v>
      </c>
      <c r="K182" s="47"/>
      <c r="L182" s="46">
        <v>11</v>
      </c>
    </row>
    <row r="183" spans="1:12" ht="15" x14ac:dyDescent="0.25">
      <c r="A183" s="25"/>
      <c r="B183" s="16"/>
      <c r="C183" s="11"/>
      <c r="D183" s="6"/>
      <c r="E183" s="45" t="s">
        <v>56</v>
      </c>
      <c r="F183" s="46">
        <v>100</v>
      </c>
      <c r="G183" s="46">
        <v>5</v>
      </c>
      <c r="H183" s="46">
        <v>5.86</v>
      </c>
      <c r="I183" s="46">
        <v>22.58</v>
      </c>
      <c r="J183" s="46">
        <v>79</v>
      </c>
      <c r="K183" s="47"/>
      <c r="L183" s="46">
        <v>35</v>
      </c>
    </row>
    <row r="184" spans="1:12" ht="15" x14ac:dyDescent="0.25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5.75</v>
      </c>
      <c r="H185" s="21">
        <f t="shared" ref="H185" si="117">SUM(H182:H184)</f>
        <v>5.86</v>
      </c>
      <c r="I185" s="21">
        <f t="shared" ref="I185" si="118">SUM(I182:I184)</f>
        <v>39.86</v>
      </c>
      <c r="J185" s="21">
        <f t="shared" ref="J185" si="119">SUM(J182:J184)</f>
        <v>126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5"/>
      <c r="F186" s="46"/>
      <c r="G186" s="46"/>
      <c r="H186" s="46"/>
      <c r="I186" s="46"/>
      <c r="J186" s="46"/>
      <c r="K186" s="47"/>
      <c r="L186" s="46"/>
    </row>
    <row r="187" spans="1:12" ht="15" x14ac:dyDescent="0.25">
      <c r="A187" s="25"/>
      <c r="B187" s="16"/>
      <c r="C187" s="11"/>
      <c r="D187" s="7" t="s">
        <v>28</v>
      </c>
      <c r="E187" s="45" t="s">
        <v>78</v>
      </c>
      <c r="F187" s="46">
        <v>250</v>
      </c>
      <c r="G187" s="46">
        <v>6.03</v>
      </c>
      <c r="H187" s="46">
        <v>1.28</v>
      </c>
      <c r="I187" s="46">
        <v>21.04</v>
      </c>
      <c r="J187" s="46">
        <v>165.5</v>
      </c>
      <c r="K187" s="47">
        <v>30</v>
      </c>
      <c r="L187" s="46">
        <v>10.37</v>
      </c>
    </row>
    <row r="188" spans="1:12" ht="15" x14ac:dyDescent="0.25">
      <c r="A188" s="25"/>
      <c r="B188" s="16"/>
      <c r="C188" s="11"/>
      <c r="D188" s="7" t="s">
        <v>29</v>
      </c>
      <c r="E188" s="45"/>
      <c r="F188" s="46"/>
      <c r="G188" s="46"/>
      <c r="H188" s="46"/>
      <c r="I188" s="46"/>
      <c r="J188" s="46"/>
      <c r="K188" s="47"/>
      <c r="L188" s="46"/>
    </row>
    <row r="189" spans="1:12" ht="15" x14ac:dyDescent="0.25">
      <c r="A189" s="25"/>
      <c r="B189" s="16"/>
      <c r="C189" s="11"/>
      <c r="D189" s="7" t="s">
        <v>30</v>
      </c>
      <c r="E189" s="45"/>
      <c r="F189" s="46"/>
      <c r="G189" s="46"/>
      <c r="H189" s="46"/>
      <c r="I189" s="46"/>
      <c r="J189" s="46"/>
      <c r="K189" s="47"/>
      <c r="L189" s="46"/>
    </row>
    <row r="190" spans="1:12" ht="15" x14ac:dyDescent="0.25">
      <c r="A190" s="25"/>
      <c r="B190" s="16"/>
      <c r="C190" s="11"/>
      <c r="D190" s="7" t="s">
        <v>31</v>
      </c>
      <c r="E190" s="45" t="s">
        <v>66</v>
      </c>
      <c r="F190" s="46">
        <v>200</v>
      </c>
      <c r="G190" s="46">
        <v>7.0000000000000007E-2</v>
      </c>
      <c r="H190" s="46">
        <v>0.02</v>
      </c>
      <c r="I190" s="46">
        <v>15</v>
      </c>
      <c r="J190" s="46">
        <v>60</v>
      </c>
      <c r="K190" s="47">
        <v>8</v>
      </c>
      <c r="L190" s="46">
        <v>0.76</v>
      </c>
    </row>
    <row r="191" spans="1:12" ht="15" x14ac:dyDescent="0.25">
      <c r="A191" s="25"/>
      <c r="B191" s="16"/>
      <c r="C191" s="11"/>
      <c r="D191" s="7" t="s">
        <v>32</v>
      </c>
      <c r="E191" s="45"/>
      <c r="F191" s="46"/>
      <c r="G191" s="46"/>
      <c r="H191" s="46"/>
      <c r="I191" s="46"/>
      <c r="J191" s="46"/>
      <c r="K191" s="47"/>
      <c r="L191" s="46"/>
    </row>
    <row r="192" spans="1:12" ht="15" x14ac:dyDescent="0.25">
      <c r="A192" s="25"/>
      <c r="B192" s="16"/>
      <c r="C192" s="11"/>
      <c r="D192" s="7" t="s">
        <v>33</v>
      </c>
      <c r="E192" s="45" t="s">
        <v>79</v>
      </c>
      <c r="F192" s="46">
        <v>39</v>
      </c>
      <c r="G192" s="46">
        <v>3</v>
      </c>
      <c r="H192" s="46">
        <v>0.38</v>
      </c>
      <c r="I192" s="46">
        <v>18.399999999999999</v>
      </c>
      <c r="J192" s="46">
        <v>89.06</v>
      </c>
      <c r="K192" s="47"/>
      <c r="L192" s="46">
        <v>3.24</v>
      </c>
    </row>
    <row r="193" spans="1:12" ht="15" x14ac:dyDescent="0.25">
      <c r="A193" s="25"/>
      <c r="B193" s="16"/>
      <c r="C193" s="11"/>
      <c r="D193" s="6"/>
      <c r="E193" s="45" t="s">
        <v>64</v>
      </c>
      <c r="F193" s="46">
        <v>40</v>
      </c>
      <c r="G193" s="46">
        <v>5.5</v>
      </c>
      <c r="H193" s="46">
        <v>10.1</v>
      </c>
      <c r="I193" s="46">
        <v>32</v>
      </c>
      <c r="J193" s="46">
        <v>99.01</v>
      </c>
      <c r="K193" s="47"/>
      <c r="L193" s="46">
        <v>4.4000000000000004</v>
      </c>
    </row>
    <row r="194" spans="1:12" ht="15" x14ac:dyDescent="0.25">
      <c r="A194" s="25"/>
      <c r="B194" s="16"/>
      <c r="C194" s="11"/>
      <c r="D194" s="6" t="s">
        <v>80</v>
      </c>
      <c r="E194" s="45" t="s">
        <v>53</v>
      </c>
      <c r="F194" s="46">
        <v>100</v>
      </c>
      <c r="G194" s="46">
        <v>0.4</v>
      </c>
      <c r="H194" s="46">
        <v>0.4</v>
      </c>
      <c r="I194" s="46">
        <v>9.8000000000000007</v>
      </c>
      <c r="J194" s="46">
        <v>47</v>
      </c>
      <c r="K194" s="47"/>
      <c r="L194" s="46">
        <v>11</v>
      </c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629</v>
      </c>
      <c r="G195" s="21">
        <f t="shared" ref="G195" si="121">SUM(G186:G194)</f>
        <v>15.000000000000002</v>
      </c>
      <c r="H195" s="21">
        <f t="shared" ref="H195" si="122">SUM(H186:H194)</f>
        <v>12.18</v>
      </c>
      <c r="I195" s="21">
        <f t="shared" ref="I195" si="123">SUM(I186:I194)</f>
        <v>96.24</v>
      </c>
      <c r="J195" s="21">
        <f t="shared" ref="J195" si="124">SUM(J186:J194)</f>
        <v>460.57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 x14ac:dyDescent="0.25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 x14ac:dyDescent="0.2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 x14ac:dyDescent="0.2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 x14ac:dyDescent="0.2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 x14ac:dyDescent="0.2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 x14ac:dyDescent="0.2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 x14ac:dyDescent="0.2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 x14ac:dyDescent="0.2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 x14ac:dyDescent="0.2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 x14ac:dyDescent="0.2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 x14ac:dyDescent="0.2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 x14ac:dyDescent="0.2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 x14ac:dyDescent="0.2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3" t="s">
        <v>4</v>
      </c>
      <c r="D215" s="54"/>
      <c r="E215" s="33"/>
      <c r="F215" s="34">
        <f>F181+F185+F195+F200+F207+F214</f>
        <v>1446</v>
      </c>
      <c r="G215" s="34">
        <f t="shared" ref="G215" si="141">G181+G185+G195+G200+G207+G214</f>
        <v>43.11</v>
      </c>
      <c r="H215" s="34">
        <f t="shared" ref="H215" si="142">H181+H185+H195+H200+H207+H214</f>
        <v>34.22</v>
      </c>
      <c r="I215" s="34">
        <f t="shared" ref="I215" si="143">I181+I185+I195+I200+I207+I214</f>
        <v>243.81</v>
      </c>
      <c r="J215" s="34">
        <f t="shared" ref="J215" si="144">J181+J185+J195+J200+J207+J214</f>
        <v>1275.0999999999999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2</v>
      </c>
      <c r="B216" s="23">
        <v>1</v>
      </c>
      <c r="C216" s="24" t="s">
        <v>20</v>
      </c>
      <c r="D216" s="5" t="s">
        <v>21</v>
      </c>
      <c r="E216" s="42" t="s">
        <v>81</v>
      </c>
      <c r="F216" s="43">
        <v>100</v>
      </c>
      <c r="G216" s="43">
        <v>5.52</v>
      </c>
      <c r="H216" s="43">
        <v>4.5199999999999996</v>
      </c>
      <c r="I216" s="43">
        <v>26.44</v>
      </c>
      <c r="J216" s="43">
        <v>168.45</v>
      </c>
      <c r="K216" s="44">
        <v>5</v>
      </c>
      <c r="L216" s="43">
        <v>2.89</v>
      </c>
    </row>
    <row r="217" spans="1:12" ht="15" x14ac:dyDescent="0.25">
      <c r="A217" s="25"/>
      <c r="B217" s="16"/>
      <c r="C217" s="11"/>
      <c r="D217" s="6"/>
      <c r="E217" s="45" t="s">
        <v>61</v>
      </c>
      <c r="F217" s="46">
        <v>80</v>
      </c>
      <c r="G217" s="46">
        <v>13.88</v>
      </c>
      <c r="H217" s="46">
        <v>18.07</v>
      </c>
      <c r="I217" s="46">
        <v>2.67</v>
      </c>
      <c r="J217" s="46">
        <v>228</v>
      </c>
      <c r="K217" s="47">
        <v>1</v>
      </c>
      <c r="L217" s="46">
        <v>50.69</v>
      </c>
    </row>
    <row r="218" spans="1:12" ht="15" x14ac:dyDescent="0.25">
      <c r="A218" s="25"/>
      <c r="B218" s="16"/>
      <c r="C218" s="11"/>
      <c r="D218" s="7" t="s">
        <v>22</v>
      </c>
      <c r="E218" s="45" t="s">
        <v>73</v>
      </c>
      <c r="F218" s="46">
        <v>200</v>
      </c>
      <c r="G218" s="46">
        <v>0.13</v>
      </c>
      <c r="H218" s="46">
        <v>0.02</v>
      </c>
      <c r="I218" s="46">
        <v>15.2</v>
      </c>
      <c r="J218" s="46">
        <v>62</v>
      </c>
      <c r="K218" s="47">
        <v>8</v>
      </c>
      <c r="L218" s="46">
        <v>1.66</v>
      </c>
    </row>
    <row r="219" spans="1:12" ht="15" x14ac:dyDescent="0.25">
      <c r="A219" s="25"/>
      <c r="B219" s="16"/>
      <c r="C219" s="11"/>
      <c r="D219" s="7" t="s">
        <v>23</v>
      </c>
      <c r="E219" s="45" t="s">
        <v>51</v>
      </c>
      <c r="F219" s="46">
        <v>39</v>
      </c>
      <c r="G219" s="46">
        <v>4.34</v>
      </c>
      <c r="H219" s="46">
        <v>0.7</v>
      </c>
      <c r="I219" s="46">
        <v>33.700000000000003</v>
      </c>
      <c r="J219" s="46">
        <v>143.02000000000001</v>
      </c>
      <c r="K219" s="47"/>
      <c r="L219" s="46">
        <v>3.24</v>
      </c>
    </row>
    <row r="220" spans="1:12" ht="15" x14ac:dyDescent="0.25">
      <c r="A220" s="25"/>
      <c r="B220" s="16"/>
      <c r="C220" s="11"/>
      <c r="D220" s="7" t="s">
        <v>24</v>
      </c>
      <c r="E220" s="45" t="s">
        <v>53</v>
      </c>
      <c r="F220" s="46">
        <v>100</v>
      </c>
      <c r="G220" s="46">
        <v>0.4</v>
      </c>
      <c r="H220" s="46">
        <v>0.4</v>
      </c>
      <c r="I220" s="46">
        <v>9.8000000000000007</v>
      </c>
      <c r="J220" s="46">
        <v>47</v>
      </c>
      <c r="K220" s="47"/>
      <c r="L220" s="46">
        <v>11</v>
      </c>
    </row>
    <row r="221" spans="1:12" ht="15" x14ac:dyDescent="0.25">
      <c r="A221" s="25"/>
      <c r="B221" s="16"/>
      <c r="C221" s="11"/>
      <c r="D221" s="6" t="s">
        <v>23</v>
      </c>
      <c r="E221" s="45" t="s">
        <v>52</v>
      </c>
      <c r="F221" s="46">
        <v>38</v>
      </c>
      <c r="G221" s="46">
        <v>3</v>
      </c>
      <c r="H221" s="46">
        <v>0.38</v>
      </c>
      <c r="I221" s="46">
        <v>18.399999999999999</v>
      </c>
      <c r="J221" s="46">
        <v>89.06</v>
      </c>
      <c r="K221" s="47"/>
      <c r="L221" s="46">
        <v>3.42</v>
      </c>
    </row>
    <row r="222" spans="1:12" ht="15" x14ac:dyDescent="0.25">
      <c r="A222" s="25"/>
      <c r="B222" s="16"/>
      <c r="C222" s="11"/>
      <c r="D222" s="6" t="s">
        <v>54</v>
      </c>
      <c r="E222" s="45" t="s">
        <v>55</v>
      </c>
      <c r="F222" s="46">
        <v>60</v>
      </c>
      <c r="G222" s="46">
        <v>0.12</v>
      </c>
      <c r="H222" s="46">
        <v>0.06</v>
      </c>
      <c r="I222" s="46">
        <v>1.02</v>
      </c>
      <c r="J222" s="46">
        <v>6</v>
      </c>
      <c r="K222" s="47">
        <v>17</v>
      </c>
      <c r="L222" s="46">
        <v>4.74</v>
      </c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617</v>
      </c>
      <c r="G223" s="21">
        <f t="shared" ref="G223" si="146">SUM(G216:G222)</f>
        <v>27.389999999999997</v>
      </c>
      <c r="H223" s="21">
        <f t="shared" ref="H223" si="147">SUM(H216:H222)</f>
        <v>24.149999999999995</v>
      </c>
      <c r="I223" s="21">
        <f t="shared" ref="I223" si="148">SUM(I216:I222)</f>
        <v>107.23</v>
      </c>
      <c r="J223" s="21">
        <f t="shared" ref="J223" si="149">SUM(J216:J222)</f>
        <v>743.53</v>
      </c>
      <c r="K223" s="27"/>
      <c r="L223" s="21">
        <f t="shared" ref="L223:L265" si="150">SUM(L216:L222)</f>
        <v>77.639999999999986</v>
      </c>
    </row>
    <row r="224" spans="1:12" ht="15" x14ac:dyDescent="0.25">
      <c r="A224" s="28">
        <f>A216</f>
        <v>2</v>
      </c>
      <c r="B224" s="14">
        <f>B216</f>
        <v>1</v>
      </c>
      <c r="C224" s="10" t="s">
        <v>25</v>
      </c>
      <c r="D224" s="12" t="s">
        <v>24</v>
      </c>
      <c r="E224" s="45" t="s">
        <v>53</v>
      </c>
      <c r="F224" s="46">
        <v>100</v>
      </c>
      <c r="G224" s="46">
        <v>0.75</v>
      </c>
      <c r="H224" s="46"/>
      <c r="I224" s="46">
        <v>17.28</v>
      </c>
      <c r="J224" s="46">
        <v>47</v>
      </c>
      <c r="K224" s="47"/>
      <c r="L224" s="46">
        <v>11</v>
      </c>
    </row>
    <row r="225" spans="1:12" ht="15" x14ac:dyDescent="0.25">
      <c r="A225" s="25"/>
      <c r="B225" s="16"/>
      <c r="C225" s="11"/>
      <c r="D225" s="6"/>
      <c r="E225" s="45" t="s">
        <v>56</v>
      </c>
      <c r="F225" s="46">
        <v>100</v>
      </c>
      <c r="G225" s="46">
        <v>5</v>
      </c>
      <c r="H225" s="46">
        <v>5.86</v>
      </c>
      <c r="I225" s="46">
        <v>22.58</v>
      </c>
      <c r="J225" s="46">
        <v>79</v>
      </c>
      <c r="K225" s="47"/>
      <c r="L225" s="46">
        <v>35</v>
      </c>
    </row>
    <row r="226" spans="1:12" ht="15" x14ac:dyDescent="0.25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200</v>
      </c>
      <c r="G227" s="21">
        <f t="shared" ref="G227" si="151">SUM(G224:G226)</f>
        <v>5.75</v>
      </c>
      <c r="H227" s="21">
        <f t="shared" ref="H227" si="152">SUM(H224:H226)</f>
        <v>5.86</v>
      </c>
      <c r="I227" s="21">
        <f t="shared" ref="I227" si="153">SUM(I224:I226)</f>
        <v>39.86</v>
      </c>
      <c r="J227" s="21">
        <f t="shared" ref="J227" si="154">SUM(J224:J226)</f>
        <v>126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2</v>
      </c>
      <c r="B228" s="14">
        <f>B216</f>
        <v>1</v>
      </c>
      <c r="C228" s="10" t="s">
        <v>26</v>
      </c>
      <c r="D228" s="7" t="s">
        <v>27</v>
      </c>
      <c r="E228" s="45"/>
      <c r="F228" s="46"/>
      <c r="G228" s="46"/>
      <c r="H228" s="46"/>
      <c r="I228" s="46"/>
      <c r="J228" s="46"/>
      <c r="K228" s="47"/>
      <c r="L228" s="46"/>
    </row>
    <row r="229" spans="1:12" ht="15" x14ac:dyDescent="0.25">
      <c r="A229" s="25"/>
      <c r="B229" s="16"/>
      <c r="C229" s="11"/>
      <c r="D229" s="7" t="s">
        <v>28</v>
      </c>
      <c r="E229" s="45" t="s">
        <v>82</v>
      </c>
      <c r="F229" s="46">
        <v>250</v>
      </c>
      <c r="G229" s="46">
        <v>2</v>
      </c>
      <c r="H229" s="46">
        <v>5.1100000000000003</v>
      </c>
      <c r="I229" s="46">
        <v>16.93</v>
      </c>
      <c r="J229" s="46">
        <v>121.75</v>
      </c>
      <c r="K229" s="47">
        <v>35</v>
      </c>
      <c r="L229" s="46">
        <v>5.83</v>
      </c>
    </row>
    <row r="230" spans="1:12" ht="15" x14ac:dyDescent="0.25">
      <c r="A230" s="25"/>
      <c r="B230" s="16"/>
      <c r="C230" s="11"/>
      <c r="D230" s="7" t="s">
        <v>29</v>
      </c>
      <c r="E230" s="45"/>
      <c r="F230" s="46"/>
      <c r="G230" s="46"/>
      <c r="H230" s="46"/>
      <c r="I230" s="46"/>
      <c r="J230" s="46"/>
      <c r="K230" s="47"/>
      <c r="L230" s="46"/>
    </row>
    <row r="231" spans="1:12" ht="15" x14ac:dyDescent="0.25">
      <c r="A231" s="25"/>
      <c r="B231" s="16"/>
      <c r="C231" s="11"/>
      <c r="D231" s="7" t="s">
        <v>30</v>
      </c>
      <c r="E231" s="45"/>
      <c r="F231" s="46"/>
      <c r="G231" s="46"/>
      <c r="H231" s="46"/>
      <c r="I231" s="46"/>
      <c r="J231" s="46"/>
      <c r="K231" s="47"/>
      <c r="L231" s="46"/>
    </row>
    <row r="232" spans="1:12" ht="15" x14ac:dyDescent="0.25">
      <c r="A232" s="25"/>
      <c r="B232" s="16"/>
      <c r="C232" s="11"/>
      <c r="D232" s="7" t="s">
        <v>31</v>
      </c>
      <c r="E232" s="45" t="s">
        <v>58</v>
      </c>
      <c r="F232" s="46">
        <v>200</v>
      </c>
      <c r="G232" s="46">
        <v>0.22</v>
      </c>
      <c r="H232" s="46">
        <v>0.02</v>
      </c>
      <c r="I232" s="46">
        <v>15</v>
      </c>
      <c r="J232" s="46">
        <v>60</v>
      </c>
      <c r="K232" s="47"/>
      <c r="L232" s="46">
        <v>10.4</v>
      </c>
    </row>
    <row r="233" spans="1:12" ht="15" x14ac:dyDescent="0.25">
      <c r="A233" s="25"/>
      <c r="B233" s="16"/>
      <c r="C233" s="11"/>
      <c r="D233" s="7" t="s">
        <v>32</v>
      </c>
      <c r="E233" s="45"/>
      <c r="F233" s="46"/>
      <c r="G233" s="46"/>
      <c r="H233" s="46"/>
      <c r="I233" s="46"/>
      <c r="J233" s="46"/>
      <c r="K233" s="47"/>
      <c r="L233" s="46"/>
    </row>
    <row r="234" spans="1:12" ht="15" x14ac:dyDescent="0.25">
      <c r="A234" s="25"/>
      <c r="B234" s="16"/>
      <c r="C234" s="11"/>
      <c r="D234" s="7" t="s">
        <v>33</v>
      </c>
      <c r="E234" s="45" t="s">
        <v>51</v>
      </c>
      <c r="F234" s="46">
        <v>39</v>
      </c>
      <c r="G234" s="46">
        <v>4.34</v>
      </c>
      <c r="H234" s="46">
        <v>0.7</v>
      </c>
      <c r="I234" s="46">
        <v>33.700000000000003</v>
      </c>
      <c r="J234" s="46">
        <v>143.02000000000001</v>
      </c>
      <c r="K234" s="47"/>
      <c r="L234" s="46">
        <v>3.24</v>
      </c>
    </row>
    <row r="235" spans="1:12" ht="15" x14ac:dyDescent="0.25">
      <c r="A235" s="25"/>
      <c r="B235" s="16"/>
      <c r="C235" s="11"/>
      <c r="D235" s="6"/>
      <c r="E235" s="45" t="s">
        <v>59</v>
      </c>
      <c r="F235" s="46">
        <v>40</v>
      </c>
      <c r="G235" s="46">
        <v>7.5</v>
      </c>
      <c r="H235" s="46">
        <v>11.8</v>
      </c>
      <c r="I235" s="46">
        <v>74.900000000000006</v>
      </c>
      <c r="J235" s="46">
        <v>166.84</v>
      </c>
      <c r="K235" s="47"/>
      <c r="L235" s="46">
        <v>5.72</v>
      </c>
    </row>
    <row r="236" spans="1:12" ht="15" x14ac:dyDescent="0.25">
      <c r="A236" s="25"/>
      <c r="B236" s="16"/>
      <c r="C236" s="11"/>
      <c r="D236" s="6" t="s">
        <v>80</v>
      </c>
      <c r="E236" s="45" t="s">
        <v>53</v>
      </c>
      <c r="F236" s="46">
        <v>100</v>
      </c>
      <c r="G236" s="46">
        <v>0.4</v>
      </c>
      <c r="H236" s="46">
        <v>0.4</v>
      </c>
      <c r="I236" s="46">
        <v>9.8000000000000007</v>
      </c>
      <c r="J236" s="46">
        <v>47</v>
      </c>
      <c r="K236" s="47"/>
      <c r="L236" s="46">
        <v>11</v>
      </c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629</v>
      </c>
      <c r="G237" s="21">
        <f t="shared" ref="G237" si="156">SUM(G228:G236)</f>
        <v>14.46</v>
      </c>
      <c r="H237" s="21">
        <f t="shared" ref="H237" si="157">SUM(H228:H236)</f>
        <v>18.03</v>
      </c>
      <c r="I237" s="21">
        <f t="shared" ref="I237" si="158">SUM(I228:I236)</f>
        <v>150.33000000000001</v>
      </c>
      <c r="J237" s="21">
        <f t="shared" ref="J237" si="159">SUM(J228:J236)</f>
        <v>538.61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2</v>
      </c>
      <c r="B238" s="14">
        <f>B216</f>
        <v>1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 x14ac:dyDescent="0.25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 x14ac:dyDescent="0.2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 x14ac:dyDescent="0.2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2</v>
      </c>
      <c r="B243" s="14">
        <f>B216</f>
        <v>1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 x14ac:dyDescent="0.25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 x14ac:dyDescent="0.25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 x14ac:dyDescent="0.25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 x14ac:dyDescent="0.2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 x14ac:dyDescent="0.2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2</v>
      </c>
      <c r="B250" s="14">
        <f>B216</f>
        <v>1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 x14ac:dyDescent="0.25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 x14ac:dyDescent="0.25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 x14ac:dyDescent="0.25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 x14ac:dyDescent="0.2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 x14ac:dyDescent="0.2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2</v>
      </c>
      <c r="B257" s="32">
        <f>B216</f>
        <v>1</v>
      </c>
      <c r="C257" s="53" t="s">
        <v>4</v>
      </c>
      <c r="D257" s="54"/>
      <c r="E257" s="33"/>
      <c r="F257" s="34">
        <f>F223+F227+F237+F242+F249+F256</f>
        <v>1446</v>
      </c>
      <c r="G257" s="34">
        <f t="shared" ref="G257" si="176">G223+G227+G237+G242+G249+G256</f>
        <v>47.6</v>
      </c>
      <c r="H257" s="34">
        <f t="shared" ref="H257" si="177">H223+H227+H237+H242+H249+H256</f>
        <v>48.039999999999992</v>
      </c>
      <c r="I257" s="34">
        <f t="shared" ref="I257" si="178">I223+I227+I237+I242+I249+I256</f>
        <v>297.42</v>
      </c>
      <c r="J257" s="34">
        <f t="shared" ref="J257" si="179">J223+J227+J237+J242+J249+J256</f>
        <v>1408.1399999999999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2</v>
      </c>
      <c r="B258" s="23">
        <v>2</v>
      </c>
      <c r="C258" s="24" t="s">
        <v>20</v>
      </c>
      <c r="D258" s="5" t="s">
        <v>21</v>
      </c>
      <c r="E258" s="42" t="s">
        <v>83</v>
      </c>
      <c r="F258" s="43">
        <v>150</v>
      </c>
      <c r="G258" s="43">
        <v>2.5299999999999998</v>
      </c>
      <c r="H258" s="43">
        <v>11.7</v>
      </c>
      <c r="I258" s="43">
        <v>12.29</v>
      </c>
      <c r="J258" s="43">
        <v>202.86</v>
      </c>
      <c r="K258" s="44">
        <v>21</v>
      </c>
      <c r="L258" s="43">
        <v>2.9</v>
      </c>
    </row>
    <row r="259" spans="1:12" ht="15" x14ac:dyDescent="0.25">
      <c r="A259" s="25"/>
      <c r="B259" s="16"/>
      <c r="C259" s="11"/>
      <c r="D259" s="6"/>
      <c r="E259" s="45" t="s">
        <v>84</v>
      </c>
      <c r="F259" s="46">
        <v>80</v>
      </c>
      <c r="G259" s="46">
        <v>7.76</v>
      </c>
      <c r="H259" s="46">
        <v>7.21</v>
      </c>
      <c r="I259" s="46">
        <v>8.75</v>
      </c>
      <c r="J259" s="46">
        <v>142.4</v>
      </c>
      <c r="K259" s="47">
        <v>13</v>
      </c>
      <c r="L259" s="46">
        <v>15.33</v>
      </c>
    </row>
    <row r="260" spans="1:12" ht="15" x14ac:dyDescent="0.25">
      <c r="A260" s="25"/>
      <c r="B260" s="16"/>
      <c r="C260" s="11"/>
      <c r="D260" s="7" t="s">
        <v>22</v>
      </c>
      <c r="E260" s="45" t="s">
        <v>62</v>
      </c>
      <c r="F260" s="46">
        <v>200</v>
      </c>
      <c r="G260" s="46">
        <v>0.68</v>
      </c>
      <c r="H260" s="46">
        <v>0.28000000000000003</v>
      </c>
      <c r="I260" s="46">
        <v>20.76</v>
      </c>
      <c r="J260" s="46">
        <v>88.2</v>
      </c>
      <c r="K260" s="47">
        <v>13</v>
      </c>
      <c r="L260" s="46">
        <v>4.92</v>
      </c>
    </row>
    <row r="261" spans="1:12" ht="15" x14ac:dyDescent="0.25">
      <c r="A261" s="25"/>
      <c r="B261" s="16"/>
      <c r="C261" s="11"/>
      <c r="D261" s="7" t="s">
        <v>23</v>
      </c>
      <c r="E261" s="45" t="s">
        <v>51</v>
      </c>
      <c r="F261" s="46">
        <v>39</v>
      </c>
      <c r="G261" s="46">
        <v>4.34</v>
      </c>
      <c r="H261" s="46">
        <v>0.7</v>
      </c>
      <c r="I261" s="46">
        <v>33.700000000000003</v>
      </c>
      <c r="J261" s="46">
        <v>143.02000000000001</v>
      </c>
      <c r="K261" s="47"/>
      <c r="L261" s="46">
        <v>3.24</v>
      </c>
    </row>
    <row r="262" spans="1:12" ht="15" x14ac:dyDescent="0.25">
      <c r="A262" s="25"/>
      <c r="B262" s="16"/>
      <c r="C262" s="11"/>
      <c r="D262" s="7" t="s">
        <v>24</v>
      </c>
      <c r="E262" s="45"/>
      <c r="F262" s="46"/>
      <c r="G262" s="46"/>
      <c r="H262" s="46"/>
      <c r="I262" s="46"/>
      <c r="J262" s="46"/>
      <c r="K262" s="47"/>
      <c r="L262" s="46"/>
    </row>
    <row r="263" spans="1:12" ht="15" x14ac:dyDescent="0.25">
      <c r="A263" s="25"/>
      <c r="B263" s="16"/>
      <c r="C263" s="11"/>
      <c r="D263" s="6" t="s">
        <v>23</v>
      </c>
      <c r="E263" s="45" t="s">
        <v>52</v>
      </c>
      <c r="F263" s="46">
        <v>38</v>
      </c>
      <c r="G263" s="46">
        <v>3</v>
      </c>
      <c r="H263" s="46">
        <v>0.38</v>
      </c>
      <c r="I263" s="46">
        <v>18.399999999999999</v>
      </c>
      <c r="J263" s="46">
        <v>89.06</v>
      </c>
      <c r="K263" s="47"/>
      <c r="L263" s="46">
        <v>3.42</v>
      </c>
    </row>
    <row r="264" spans="1:12" ht="15" x14ac:dyDescent="0.25">
      <c r="A264" s="25"/>
      <c r="B264" s="16"/>
      <c r="C264" s="11"/>
      <c r="D264" s="6" t="s">
        <v>85</v>
      </c>
      <c r="E264" s="45" t="s">
        <v>74</v>
      </c>
      <c r="F264" s="46">
        <v>60</v>
      </c>
      <c r="G264" s="46">
        <v>0.66</v>
      </c>
      <c r="H264" s="46">
        <v>0.12</v>
      </c>
      <c r="I264" s="46">
        <v>2.2799999999999998</v>
      </c>
      <c r="J264" s="46">
        <v>13.2</v>
      </c>
      <c r="K264" s="47">
        <v>17</v>
      </c>
      <c r="L264" s="46">
        <v>3.06</v>
      </c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567</v>
      </c>
      <c r="G265" s="21">
        <f t="shared" ref="G265" si="181">SUM(G258:G264)</f>
        <v>18.97</v>
      </c>
      <c r="H265" s="21">
        <f t="shared" ref="H265" si="182">SUM(H258:H264)</f>
        <v>20.39</v>
      </c>
      <c r="I265" s="21">
        <f t="shared" ref="I265" si="183">SUM(I258:I264)</f>
        <v>96.18</v>
      </c>
      <c r="J265" s="21">
        <f t="shared" ref="J265" si="184">SUM(J258:J264)</f>
        <v>678.74</v>
      </c>
      <c r="K265" s="27"/>
      <c r="L265" s="21">
        <f t="shared" si="150"/>
        <v>32.870000000000005</v>
      </c>
    </row>
    <row r="266" spans="1:12" ht="15" x14ac:dyDescent="0.25">
      <c r="A266" s="28">
        <f>A258</f>
        <v>2</v>
      </c>
      <c r="B266" s="14">
        <f>B258</f>
        <v>2</v>
      </c>
      <c r="C266" s="10" t="s">
        <v>25</v>
      </c>
      <c r="D266" s="12" t="s">
        <v>24</v>
      </c>
      <c r="E266" s="45"/>
      <c r="F266" s="46"/>
      <c r="G266" s="46"/>
      <c r="H266" s="46"/>
      <c r="I266" s="46"/>
      <c r="J266" s="46"/>
      <c r="K266" s="47"/>
      <c r="L266" s="46"/>
    </row>
    <row r="267" spans="1:12" ht="15" x14ac:dyDescent="0.25">
      <c r="A267" s="25"/>
      <c r="B267" s="16"/>
      <c r="C267" s="11"/>
      <c r="D267" s="6" t="s">
        <v>31</v>
      </c>
      <c r="E267" s="45" t="s">
        <v>58</v>
      </c>
      <c r="F267" s="46">
        <v>200</v>
      </c>
      <c r="G267" s="46"/>
      <c r="H267" s="46"/>
      <c r="I267" s="46">
        <v>31.8</v>
      </c>
      <c r="J267" s="46">
        <v>64</v>
      </c>
      <c r="K267" s="47"/>
      <c r="L267" s="46">
        <v>10.4</v>
      </c>
    </row>
    <row r="268" spans="1:12" ht="15" x14ac:dyDescent="0.25">
      <c r="A268" s="25"/>
      <c r="B268" s="16"/>
      <c r="C268" s="11"/>
      <c r="D268" s="6"/>
      <c r="E268" s="45" t="s">
        <v>59</v>
      </c>
      <c r="F268" s="46">
        <v>40</v>
      </c>
      <c r="G268" s="46">
        <v>3.2</v>
      </c>
      <c r="H268" s="46">
        <v>2.8</v>
      </c>
      <c r="I268" s="46">
        <v>81.099999999999994</v>
      </c>
      <c r="J268" s="46">
        <v>342.1</v>
      </c>
      <c r="K268" s="47"/>
      <c r="L268" s="46">
        <v>11</v>
      </c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240</v>
      </c>
      <c r="G269" s="21">
        <f t="shared" ref="G269" si="185">SUM(G266:G268)</f>
        <v>3.2</v>
      </c>
      <c r="H269" s="21">
        <f t="shared" ref="H269" si="186">SUM(H266:H268)</f>
        <v>2.8</v>
      </c>
      <c r="I269" s="21">
        <f t="shared" ref="I269" si="187">SUM(I266:I268)</f>
        <v>112.89999999999999</v>
      </c>
      <c r="J269" s="21">
        <f t="shared" ref="J269" si="188">SUM(J266:J268)</f>
        <v>406.1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2</v>
      </c>
      <c r="B270" s="14">
        <f>B258</f>
        <v>2</v>
      </c>
      <c r="C270" s="10" t="s">
        <v>26</v>
      </c>
      <c r="D270" s="7" t="s">
        <v>27</v>
      </c>
      <c r="E270" s="45"/>
      <c r="F270" s="46"/>
      <c r="G270" s="46"/>
      <c r="H270" s="46"/>
      <c r="I270" s="46"/>
      <c r="J270" s="46"/>
      <c r="K270" s="47"/>
      <c r="L270" s="46"/>
    </row>
    <row r="271" spans="1:12" ht="15" x14ac:dyDescent="0.25">
      <c r="A271" s="25"/>
      <c r="B271" s="16"/>
      <c r="C271" s="11"/>
      <c r="D271" s="7" t="s">
        <v>28</v>
      </c>
      <c r="E271" s="45" t="s">
        <v>86</v>
      </c>
      <c r="F271" s="46">
        <v>250</v>
      </c>
      <c r="G271" s="46">
        <v>7.19</v>
      </c>
      <c r="H271" s="46">
        <v>6.51</v>
      </c>
      <c r="I271" s="46">
        <v>23.55</v>
      </c>
      <c r="J271" s="46">
        <v>181.55</v>
      </c>
      <c r="K271" s="47">
        <v>39</v>
      </c>
      <c r="L271" s="46">
        <v>10.35</v>
      </c>
    </row>
    <row r="272" spans="1:12" ht="15" x14ac:dyDescent="0.25">
      <c r="A272" s="25"/>
      <c r="B272" s="16"/>
      <c r="C272" s="11"/>
      <c r="D272" s="7" t="s">
        <v>29</v>
      </c>
      <c r="E272" s="45"/>
      <c r="F272" s="46"/>
      <c r="G272" s="46"/>
      <c r="H272" s="46"/>
      <c r="I272" s="46"/>
      <c r="J272" s="46"/>
      <c r="K272" s="47"/>
      <c r="L272" s="46"/>
    </row>
    <row r="273" spans="1:12" ht="15" x14ac:dyDescent="0.25">
      <c r="A273" s="25"/>
      <c r="B273" s="16"/>
      <c r="C273" s="11"/>
      <c r="D273" s="7" t="s">
        <v>30</v>
      </c>
      <c r="E273" s="45"/>
      <c r="F273" s="46"/>
      <c r="G273" s="46"/>
      <c r="H273" s="46"/>
      <c r="I273" s="46"/>
      <c r="J273" s="46"/>
      <c r="K273" s="47"/>
      <c r="L273" s="46"/>
    </row>
    <row r="274" spans="1:12" ht="15" x14ac:dyDescent="0.25">
      <c r="A274" s="25"/>
      <c r="B274" s="16"/>
      <c r="C274" s="11"/>
      <c r="D274" s="7" t="s">
        <v>31</v>
      </c>
      <c r="E274" s="45" t="s">
        <v>66</v>
      </c>
      <c r="F274" s="46">
        <v>200</v>
      </c>
      <c r="G274" s="46">
        <v>3.17</v>
      </c>
      <c r="H274" s="46">
        <v>2.68</v>
      </c>
      <c r="I274" s="46">
        <v>29.2</v>
      </c>
      <c r="J274" s="46">
        <v>110.4</v>
      </c>
      <c r="K274" s="47">
        <v>8</v>
      </c>
      <c r="L274" s="46">
        <v>0.78</v>
      </c>
    </row>
    <row r="275" spans="1:12" ht="15" x14ac:dyDescent="0.25">
      <c r="A275" s="25"/>
      <c r="B275" s="16"/>
      <c r="C275" s="11"/>
      <c r="D275" s="7" t="s">
        <v>32</v>
      </c>
      <c r="E275" s="45"/>
      <c r="F275" s="46"/>
      <c r="G275" s="46"/>
      <c r="H275" s="46"/>
      <c r="I275" s="46"/>
      <c r="J275" s="46"/>
      <c r="K275" s="47"/>
      <c r="L275" s="46"/>
    </row>
    <row r="276" spans="1:12" ht="15" x14ac:dyDescent="0.25">
      <c r="A276" s="25"/>
      <c r="B276" s="16"/>
      <c r="C276" s="11"/>
      <c r="D276" s="7" t="s">
        <v>33</v>
      </c>
      <c r="E276" s="45" t="s">
        <v>51</v>
      </c>
      <c r="F276" s="46">
        <v>39</v>
      </c>
      <c r="G276" s="46">
        <v>3</v>
      </c>
      <c r="H276" s="46">
        <v>2.8</v>
      </c>
      <c r="I276" s="46">
        <v>18.399999999999999</v>
      </c>
      <c r="J276" s="46">
        <v>89.06</v>
      </c>
      <c r="K276" s="47"/>
      <c r="L276" s="46">
        <v>3.24</v>
      </c>
    </row>
    <row r="277" spans="1:12" ht="15" x14ac:dyDescent="0.25">
      <c r="A277" s="25"/>
      <c r="B277" s="16"/>
      <c r="C277" s="11"/>
      <c r="D277" s="6"/>
      <c r="E277" s="45" t="s">
        <v>64</v>
      </c>
      <c r="F277" s="46">
        <v>40</v>
      </c>
      <c r="G277" s="46">
        <v>3.2</v>
      </c>
      <c r="H277" s="46">
        <v>10.1</v>
      </c>
      <c r="I277" s="46">
        <v>32</v>
      </c>
      <c r="J277" s="46">
        <v>99.01</v>
      </c>
      <c r="K277" s="47"/>
      <c r="L277" s="46">
        <v>4.4000000000000004</v>
      </c>
    </row>
    <row r="278" spans="1:12" ht="15" x14ac:dyDescent="0.25">
      <c r="A278" s="25"/>
      <c r="B278" s="16"/>
      <c r="C278" s="11"/>
      <c r="D278" s="6" t="s">
        <v>24</v>
      </c>
      <c r="E278" s="45" t="s">
        <v>53</v>
      </c>
      <c r="F278" s="46">
        <v>100</v>
      </c>
      <c r="G278" s="46">
        <v>0.4</v>
      </c>
      <c r="H278" s="46">
        <v>0.4</v>
      </c>
      <c r="I278" s="46">
        <v>9.8000000000000007</v>
      </c>
      <c r="J278" s="46">
        <v>47</v>
      </c>
      <c r="K278" s="47"/>
      <c r="L278" s="46">
        <v>11</v>
      </c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629</v>
      </c>
      <c r="G279" s="21">
        <f t="shared" ref="G279" si="190">SUM(G270:G278)</f>
        <v>16.959999999999997</v>
      </c>
      <c r="H279" s="21">
        <f t="shared" ref="H279" si="191">SUM(H270:H278)</f>
        <v>22.489999999999995</v>
      </c>
      <c r="I279" s="21">
        <f t="shared" ref="I279" si="192">SUM(I270:I278)</f>
        <v>112.95</v>
      </c>
      <c r="J279" s="21">
        <f t="shared" ref="J279" si="193">SUM(J270:J278)</f>
        <v>527.02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2</v>
      </c>
      <c r="B280" s="14">
        <f>B258</f>
        <v>2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 x14ac:dyDescent="0.25">
      <c r="A281" s="2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 x14ac:dyDescent="0.25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 x14ac:dyDescent="0.25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2</v>
      </c>
      <c r="B285" s="14">
        <f>B258</f>
        <v>2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 x14ac:dyDescent="0.25">
      <c r="A286" s="2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 x14ac:dyDescent="0.25">
      <c r="A287" s="2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 x14ac:dyDescent="0.25">
      <c r="A288" s="2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 x14ac:dyDescent="0.25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 x14ac:dyDescent="0.25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2</v>
      </c>
      <c r="B292" s="14">
        <f>B258</f>
        <v>2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 x14ac:dyDescent="0.25">
      <c r="A293" s="2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 x14ac:dyDescent="0.25">
      <c r="A294" s="2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 x14ac:dyDescent="0.25">
      <c r="A295" s="2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 x14ac:dyDescent="0.25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 x14ac:dyDescent="0.25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2</v>
      </c>
      <c r="B299" s="32">
        <f>B258</f>
        <v>2</v>
      </c>
      <c r="C299" s="53" t="s">
        <v>4</v>
      </c>
      <c r="D299" s="54"/>
      <c r="E299" s="33"/>
      <c r="F299" s="34">
        <f>F265+F269+F279+F284+F291+F298</f>
        <v>1436</v>
      </c>
      <c r="G299" s="34">
        <f t="shared" ref="G299" si="210">G265+G269+G279+G284+G291+G298</f>
        <v>39.129999999999995</v>
      </c>
      <c r="H299" s="34">
        <f t="shared" ref="H299" si="211">H265+H269+H279+H284+H291+H298</f>
        <v>45.679999999999993</v>
      </c>
      <c r="I299" s="34">
        <f t="shared" ref="I299" si="212">I265+I269+I279+I284+I291+I298</f>
        <v>322.02999999999997</v>
      </c>
      <c r="J299" s="34">
        <f t="shared" ref="J299" si="213">J265+J269+J279+J284+J291+J298</f>
        <v>1611.8600000000001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3</v>
      </c>
      <c r="C300" s="24" t="s">
        <v>20</v>
      </c>
      <c r="D300" s="5" t="s">
        <v>21</v>
      </c>
      <c r="E300" s="42" t="s">
        <v>87</v>
      </c>
      <c r="F300" s="43">
        <v>150</v>
      </c>
      <c r="G300" s="43">
        <v>8.6</v>
      </c>
      <c r="H300" s="43">
        <v>6.09</v>
      </c>
      <c r="I300" s="43">
        <v>38.64</v>
      </c>
      <c r="J300" s="43">
        <v>243.75</v>
      </c>
      <c r="K300" s="44">
        <v>4</v>
      </c>
      <c r="L300" s="43">
        <v>6.95</v>
      </c>
    </row>
    <row r="301" spans="1:12" ht="15" x14ac:dyDescent="0.25">
      <c r="A301" s="25"/>
      <c r="B301" s="16"/>
      <c r="C301" s="11"/>
      <c r="D301" s="6"/>
      <c r="E301" s="45" t="s">
        <v>88</v>
      </c>
      <c r="F301" s="46">
        <v>80</v>
      </c>
      <c r="G301" s="46">
        <v>9.1999999999999993</v>
      </c>
      <c r="H301" s="46">
        <v>17.07</v>
      </c>
      <c r="I301" s="46">
        <v>7.17</v>
      </c>
      <c r="J301" s="46">
        <v>176</v>
      </c>
      <c r="K301" s="47">
        <v>27</v>
      </c>
      <c r="L301" s="46">
        <v>18.350000000000001</v>
      </c>
    </row>
    <row r="302" spans="1:12" ht="15" x14ac:dyDescent="0.25">
      <c r="A302" s="25"/>
      <c r="B302" s="16"/>
      <c r="C302" s="11"/>
      <c r="D302" s="7" t="s">
        <v>22</v>
      </c>
      <c r="E302" s="45" t="s">
        <v>68</v>
      </c>
      <c r="F302" s="46">
        <v>200</v>
      </c>
      <c r="G302" s="46">
        <v>0.1</v>
      </c>
      <c r="H302" s="46"/>
      <c r="I302" s="46">
        <v>29.2</v>
      </c>
      <c r="J302" s="46">
        <v>110.4</v>
      </c>
      <c r="K302" s="47">
        <v>25</v>
      </c>
      <c r="L302" s="46">
        <v>5.03</v>
      </c>
    </row>
    <row r="303" spans="1:12" ht="15" x14ac:dyDescent="0.25">
      <c r="A303" s="25"/>
      <c r="B303" s="16"/>
      <c r="C303" s="11"/>
      <c r="D303" s="7" t="s">
        <v>23</v>
      </c>
      <c r="E303" s="45" t="s">
        <v>51</v>
      </c>
      <c r="F303" s="46">
        <v>39</v>
      </c>
      <c r="G303" s="46">
        <v>4.34</v>
      </c>
      <c r="H303" s="46">
        <v>0.7</v>
      </c>
      <c r="I303" s="46">
        <v>33.700000000000003</v>
      </c>
      <c r="J303" s="46">
        <v>143.02000000000001</v>
      </c>
      <c r="K303" s="47"/>
      <c r="L303" s="46">
        <v>3.24</v>
      </c>
    </row>
    <row r="304" spans="1:12" ht="15" x14ac:dyDescent="0.25">
      <c r="A304" s="25"/>
      <c r="B304" s="16"/>
      <c r="C304" s="11"/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5" x14ac:dyDescent="0.25">
      <c r="A305" s="25"/>
      <c r="B305" s="16"/>
      <c r="C305" s="11"/>
      <c r="D305" s="6" t="s">
        <v>23</v>
      </c>
      <c r="E305" s="45" t="s">
        <v>52</v>
      </c>
      <c r="F305" s="46">
        <v>38</v>
      </c>
      <c r="G305" s="46">
        <v>3</v>
      </c>
      <c r="H305" s="46">
        <v>0.38</v>
      </c>
      <c r="I305" s="46">
        <v>18.399999999999999</v>
      </c>
      <c r="J305" s="46">
        <v>89.06</v>
      </c>
      <c r="K305" s="47"/>
      <c r="L305" s="46">
        <v>3.42</v>
      </c>
    </row>
    <row r="306" spans="1:12" ht="15" x14ac:dyDescent="0.25">
      <c r="A306" s="25"/>
      <c r="B306" s="16"/>
      <c r="C306" s="11"/>
      <c r="D306" s="6" t="s">
        <v>27</v>
      </c>
      <c r="E306" s="45" t="s">
        <v>89</v>
      </c>
      <c r="F306" s="46">
        <v>60</v>
      </c>
      <c r="G306" s="46">
        <v>0.79</v>
      </c>
      <c r="H306" s="46">
        <v>1.95</v>
      </c>
      <c r="I306" s="46">
        <v>3.88</v>
      </c>
      <c r="J306" s="46">
        <v>36.24</v>
      </c>
      <c r="K306" s="47">
        <v>15</v>
      </c>
      <c r="L306" s="46">
        <v>3.32</v>
      </c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567</v>
      </c>
      <c r="G307" s="21">
        <f t="shared" ref="G307" si="215">SUM(G300:G306)</f>
        <v>26.029999999999998</v>
      </c>
      <c r="H307" s="21">
        <f t="shared" ref="H307" si="216">SUM(H300:H306)</f>
        <v>26.189999999999998</v>
      </c>
      <c r="I307" s="21">
        <f t="shared" ref="I307" si="217">SUM(I300:I306)</f>
        <v>130.99</v>
      </c>
      <c r="J307" s="21">
        <f t="shared" ref="J307" si="218">SUM(J300:J306)</f>
        <v>798.47</v>
      </c>
      <c r="K307" s="27"/>
      <c r="L307" s="21">
        <f t="shared" ref="L307:L349" si="219">SUM(L300:L306)</f>
        <v>40.31</v>
      </c>
    </row>
    <row r="308" spans="1:12" ht="15" x14ac:dyDescent="0.25">
      <c r="A308" s="28">
        <f>A300</f>
        <v>2</v>
      </c>
      <c r="B308" s="14">
        <f>B300</f>
        <v>3</v>
      </c>
      <c r="C308" s="10" t="s">
        <v>25</v>
      </c>
      <c r="D308" s="12" t="s">
        <v>24</v>
      </c>
      <c r="E308" s="45" t="s">
        <v>53</v>
      </c>
      <c r="F308" s="46">
        <v>100</v>
      </c>
      <c r="G308" s="46">
        <v>0.75</v>
      </c>
      <c r="H308" s="46"/>
      <c r="I308" s="46">
        <v>17.28</v>
      </c>
      <c r="J308" s="46">
        <v>47</v>
      </c>
      <c r="K308" s="47"/>
      <c r="L308" s="46">
        <v>11</v>
      </c>
    </row>
    <row r="309" spans="1:12" ht="15" x14ac:dyDescent="0.25">
      <c r="A309" s="25"/>
      <c r="B309" s="16"/>
      <c r="C309" s="11"/>
      <c r="D309" s="6"/>
      <c r="E309" s="45" t="s">
        <v>56</v>
      </c>
      <c r="F309" s="46">
        <v>100</v>
      </c>
      <c r="G309" s="46">
        <v>5</v>
      </c>
      <c r="H309" s="46">
        <v>5.86</v>
      </c>
      <c r="I309" s="46">
        <v>22.58</v>
      </c>
      <c r="J309" s="46">
        <v>79</v>
      </c>
      <c r="K309" s="47"/>
      <c r="L309" s="46">
        <v>35</v>
      </c>
    </row>
    <row r="310" spans="1:12" ht="15" x14ac:dyDescent="0.25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20">SUM(G308:G310)</f>
        <v>5.75</v>
      </c>
      <c r="H311" s="21">
        <f t="shared" ref="H311" si="221">SUM(H308:H310)</f>
        <v>5.86</v>
      </c>
      <c r="I311" s="21">
        <f t="shared" ref="I311" si="222">SUM(I308:I310)</f>
        <v>39.86</v>
      </c>
      <c r="J311" s="21">
        <f t="shared" ref="J311" si="223">SUM(J308:J310)</f>
        <v>126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3</v>
      </c>
      <c r="C312" s="10" t="s">
        <v>26</v>
      </c>
      <c r="D312" s="7" t="s">
        <v>27</v>
      </c>
      <c r="E312" s="45"/>
      <c r="F312" s="46"/>
      <c r="G312" s="46"/>
      <c r="H312" s="46"/>
      <c r="I312" s="46"/>
      <c r="J312" s="46"/>
      <c r="K312" s="47"/>
      <c r="L312" s="46"/>
    </row>
    <row r="313" spans="1:12" ht="15" x14ac:dyDescent="0.25">
      <c r="A313" s="25"/>
      <c r="B313" s="16"/>
      <c r="C313" s="11"/>
      <c r="D313" s="7" t="s">
        <v>28</v>
      </c>
      <c r="E313" s="45" t="s">
        <v>90</v>
      </c>
      <c r="F313" s="46">
        <v>250</v>
      </c>
      <c r="G313" s="46">
        <v>1.75</v>
      </c>
      <c r="H313" s="46">
        <v>4.8899999999999997</v>
      </c>
      <c r="I313" s="46">
        <v>8.49</v>
      </c>
      <c r="J313" s="46">
        <v>84.75</v>
      </c>
      <c r="K313" s="47">
        <v>29</v>
      </c>
      <c r="L313" s="46">
        <v>10.18</v>
      </c>
    </row>
    <row r="314" spans="1:12" ht="15" x14ac:dyDescent="0.25">
      <c r="A314" s="25"/>
      <c r="B314" s="16"/>
      <c r="C314" s="11"/>
      <c r="D314" s="7" t="s">
        <v>29</v>
      </c>
      <c r="E314" s="45"/>
      <c r="F314" s="46"/>
      <c r="G314" s="46"/>
      <c r="H314" s="46"/>
      <c r="I314" s="46"/>
      <c r="J314" s="46"/>
      <c r="K314" s="47"/>
      <c r="L314" s="46"/>
    </row>
    <row r="315" spans="1:12" ht="15" x14ac:dyDescent="0.25">
      <c r="A315" s="25"/>
      <c r="B315" s="16"/>
      <c r="C315" s="11"/>
      <c r="D315" s="7" t="s">
        <v>30</v>
      </c>
      <c r="E315" s="45"/>
      <c r="F315" s="46"/>
      <c r="G315" s="46"/>
      <c r="H315" s="46"/>
      <c r="I315" s="46"/>
      <c r="J315" s="46"/>
      <c r="K315" s="47"/>
      <c r="L315" s="46"/>
    </row>
    <row r="316" spans="1:12" ht="15" x14ac:dyDescent="0.25">
      <c r="A316" s="25"/>
      <c r="B316" s="16"/>
      <c r="C316" s="11"/>
      <c r="D316" s="7" t="s">
        <v>31</v>
      </c>
      <c r="E316" s="45" t="s">
        <v>66</v>
      </c>
      <c r="F316" s="46">
        <v>200</v>
      </c>
      <c r="G316" s="46">
        <v>3.17</v>
      </c>
      <c r="H316" s="46">
        <v>2.68</v>
      </c>
      <c r="I316" s="46">
        <v>15.95</v>
      </c>
      <c r="J316" s="46">
        <v>100.6</v>
      </c>
      <c r="K316" s="47">
        <v>8</v>
      </c>
      <c r="L316" s="46">
        <v>1.66</v>
      </c>
    </row>
    <row r="317" spans="1:12" ht="15" x14ac:dyDescent="0.25">
      <c r="A317" s="25"/>
      <c r="B317" s="16"/>
      <c r="C317" s="11"/>
      <c r="D317" s="7" t="s">
        <v>32</v>
      </c>
      <c r="E317" s="45"/>
      <c r="F317" s="46"/>
      <c r="G317" s="46"/>
      <c r="H317" s="46"/>
      <c r="I317" s="46"/>
      <c r="J317" s="46"/>
      <c r="K317" s="47"/>
      <c r="L317" s="46"/>
    </row>
    <row r="318" spans="1:12" ht="15" x14ac:dyDescent="0.25">
      <c r="A318" s="25"/>
      <c r="B318" s="16"/>
      <c r="C318" s="11"/>
      <c r="D318" s="7" t="s">
        <v>33</v>
      </c>
      <c r="E318" s="45" t="s">
        <v>51</v>
      </c>
      <c r="F318" s="46">
        <v>39</v>
      </c>
      <c r="G318" s="46">
        <v>4.34</v>
      </c>
      <c r="H318" s="46">
        <v>0.7</v>
      </c>
      <c r="I318" s="46">
        <v>33.700000000000003</v>
      </c>
      <c r="J318" s="46">
        <v>143.02000000000001</v>
      </c>
      <c r="K318" s="47"/>
      <c r="L318" s="46">
        <v>3.24</v>
      </c>
    </row>
    <row r="319" spans="1:12" ht="15" x14ac:dyDescent="0.25">
      <c r="A319" s="25"/>
      <c r="B319" s="16"/>
      <c r="C319" s="11"/>
      <c r="D319" s="6"/>
      <c r="E319" s="45" t="s">
        <v>64</v>
      </c>
      <c r="F319" s="46">
        <v>40</v>
      </c>
      <c r="G319" s="46">
        <v>3.2</v>
      </c>
      <c r="H319" s="46">
        <v>2.8</v>
      </c>
      <c r="I319" s="46">
        <v>81.099999999999994</v>
      </c>
      <c r="J319" s="46">
        <v>82.12</v>
      </c>
      <c r="K319" s="47"/>
      <c r="L319" s="46">
        <v>4.4000000000000004</v>
      </c>
    </row>
    <row r="320" spans="1:12" ht="15" x14ac:dyDescent="0.25">
      <c r="A320" s="25"/>
      <c r="B320" s="16"/>
      <c r="C320" s="11"/>
      <c r="D320" s="6"/>
      <c r="E320" s="45" t="s">
        <v>53</v>
      </c>
      <c r="F320" s="46">
        <v>100</v>
      </c>
      <c r="G320" s="46">
        <v>0.4</v>
      </c>
      <c r="H320" s="46">
        <v>0.4</v>
      </c>
      <c r="I320" s="46">
        <v>9.8000000000000007</v>
      </c>
      <c r="J320" s="46">
        <v>47</v>
      </c>
      <c r="K320" s="47"/>
      <c r="L320" s="46">
        <v>11</v>
      </c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629</v>
      </c>
      <c r="G321" s="21">
        <f t="shared" ref="G321" si="225">SUM(G312:G320)</f>
        <v>12.860000000000001</v>
      </c>
      <c r="H321" s="21">
        <f t="shared" ref="H321" si="226">SUM(H312:H320)</f>
        <v>11.47</v>
      </c>
      <c r="I321" s="21">
        <f t="shared" ref="I321" si="227">SUM(I312:I320)</f>
        <v>149.04000000000002</v>
      </c>
      <c r="J321" s="21">
        <f t="shared" ref="J321" si="228">SUM(J312:J320)</f>
        <v>457.49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3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 x14ac:dyDescent="0.25">
      <c r="A323" s="2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 x14ac:dyDescent="0.2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 x14ac:dyDescent="0.2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3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 x14ac:dyDescent="0.25">
      <c r="A328" s="2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 x14ac:dyDescent="0.25">
      <c r="A329" s="2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 x14ac:dyDescent="0.25">
      <c r="A330" s="2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 x14ac:dyDescent="0.2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 x14ac:dyDescent="0.2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3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 x14ac:dyDescent="0.25">
      <c r="A335" s="2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 x14ac:dyDescent="0.25">
      <c r="A336" s="2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 x14ac:dyDescent="0.25">
      <c r="A337" s="2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 x14ac:dyDescent="0.2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 x14ac:dyDescent="0.2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3</v>
      </c>
      <c r="C341" s="53" t="s">
        <v>4</v>
      </c>
      <c r="D341" s="54"/>
      <c r="E341" s="33"/>
      <c r="F341" s="34">
        <f>F307+F311+F321+F326+F333+F340</f>
        <v>1396</v>
      </c>
      <c r="G341" s="34">
        <f t="shared" ref="G341" si="245">G307+G311+G321+G326+G333+G340</f>
        <v>44.64</v>
      </c>
      <c r="H341" s="34">
        <f t="shared" ref="H341" si="246">H307+H311+H321+H326+H333+H340</f>
        <v>43.519999999999996</v>
      </c>
      <c r="I341" s="34">
        <f t="shared" ref="I341" si="247">I307+I311+I321+I326+I333+I340</f>
        <v>319.89000000000004</v>
      </c>
      <c r="J341" s="34">
        <f t="shared" ref="J341" si="248">J307+J311+J321+J326+J333+J340</f>
        <v>1381.96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4</v>
      </c>
      <c r="C342" s="24" t="s">
        <v>20</v>
      </c>
      <c r="D342" s="5" t="s">
        <v>21</v>
      </c>
      <c r="E342" s="42" t="s">
        <v>91</v>
      </c>
      <c r="F342" s="43">
        <v>150</v>
      </c>
      <c r="G342" s="43">
        <v>3.73</v>
      </c>
      <c r="H342" s="43">
        <v>12.62</v>
      </c>
      <c r="I342" s="43">
        <v>36.76</v>
      </c>
      <c r="J342" s="43">
        <v>275.7</v>
      </c>
      <c r="K342" s="44">
        <v>10</v>
      </c>
      <c r="L342" s="43">
        <v>6.39</v>
      </c>
    </row>
    <row r="343" spans="1:12" ht="15" x14ac:dyDescent="0.25">
      <c r="A343" s="15"/>
      <c r="B343" s="16"/>
      <c r="C343" s="11"/>
      <c r="D343" s="6"/>
      <c r="E343" s="45" t="s">
        <v>92</v>
      </c>
      <c r="F343" s="46">
        <v>50</v>
      </c>
      <c r="G343" s="46">
        <v>9.75</v>
      </c>
      <c r="H343" s="46">
        <v>4.95</v>
      </c>
      <c r="I343" s="46">
        <v>3.8</v>
      </c>
      <c r="J343" s="46">
        <v>105</v>
      </c>
      <c r="K343" s="47">
        <v>7</v>
      </c>
      <c r="L343" s="46">
        <v>17.03</v>
      </c>
    </row>
    <row r="344" spans="1:12" ht="15" x14ac:dyDescent="0.25">
      <c r="A344" s="15"/>
      <c r="B344" s="16"/>
      <c r="C344" s="11"/>
      <c r="D344" s="7" t="s">
        <v>22</v>
      </c>
      <c r="E344" s="45" t="s">
        <v>73</v>
      </c>
      <c r="F344" s="46">
        <v>200</v>
      </c>
      <c r="G344" s="46">
        <v>7.0000000000000007E-2</v>
      </c>
      <c r="H344" s="46">
        <v>0.02</v>
      </c>
      <c r="I344" s="46">
        <v>15</v>
      </c>
      <c r="J344" s="46">
        <v>60</v>
      </c>
      <c r="K344" s="47">
        <v>8</v>
      </c>
      <c r="L344" s="46">
        <v>0.76</v>
      </c>
    </row>
    <row r="345" spans="1:12" ht="15" x14ac:dyDescent="0.25">
      <c r="A345" s="15"/>
      <c r="B345" s="16"/>
      <c r="C345" s="11"/>
      <c r="D345" s="7" t="s">
        <v>23</v>
      </c>
      <c r="E345" s="45" t="s">
        <v>51</v>
      </c>
      <c r="F345" s="46">
        <v>39</v>
      </c>
      <c r="G345" s="46">
        <v>4.34</v>
      </c>
      <c r="H345" s="46">
        <v>0.7</v>
      </c>
      <c r="I345" s="46">
        <v>33.700000000000003</v>
      </c>
      <c r="J345" s="46">
        <v>143.02000000000001</v>
      </c>
      <c r="K345" s="47"/>
      <c r="L345" s="46">
        <v>3.24</v>
      </c>
    </row>
    <row r="346" spans="1:12" ht="15" x14ac:dyDescent="0.25">
      <c r="A346" s="15"/>
      <c r="B346" s="16"/>
      <c r="C346" s="11"/>
      <c r="D346" s="7" t="s">
        <v>24</v>
      </c>
      <c r="E346" s="45"/>
      <c r="F346" s="46"/>
      <c r="G346" s="46"/>
      <c r="H346" s="46"/>
      <c r="I346" s="46"/>
      <c r="J346" s="46"/>
      <c r="K346" s="47"/>
      <c r="L346" s="46"/>
    </row>
    <row r="347" spans="1:12" ht="15" x14ac:dyDescent="0.25">
      <c r="A347" s="15"/>
      <c r="B347" s="16"/>
      <c r="C347" s="11"/>
      <c r="D347" s="6" t="s">
        <v>23</v>
      </c>
      <c r="E347" s="45" t="s">
        <v>52</v>
      </c>
      <c r="F347" s="46">
        <v>38</v>
      </c>
      <c r="G347" s="46">
        <v>3</v>
      </c>
      <c r="H347" s="46">
        <v>0.38</v>
      </c>
      <c r="I347" s="46">
        <v>18.399999999999999</v>
      </c>
      <c r="J347" s="46">
        <v>89.06</v>
      </c>
      <c r="K347" s="47"/>
      <c r="L347" s="46">
        <v>3.42</v>
      </c>
    </row>
    <row r="348" spans="1:12" ht="15" x14ac:dyDescent="0.25">
      <c r="A348" s="15"/>
      <c r="B348" s="16"/>
      <c r="C348" s="11"/>
      <c r="D348" s="6" t="s">
        <v>54</v>
      </c>
      <c r="E348" s="45" t="s">
        <v>55</v>
      </c>
      <c r="F348" s="46">
        <v>60</v>
      </c>
      <c r="G348" s="46">
        <v>0.12</v>
      </c>
      <c r="H348" s="46">
        <v>0.06</v>
      </c>
      <c r="I348" s="46">
        <v>1.02</v>
      </c>
      <c r="J348" s="46">
        <v>6</v>
      </c>
      <c r="K348" s="47">
        <v>17</v>
      </c>
      <c r="L348" s="46">
        <v>4.74</v>
      </c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537</v>
      </c>
      <c r="G349" s="21">
        <f t="shared" ref="G349" si="250">SUM(G342:G348)</f>
        <v>21.01</v>
      </c>
      <c r="H349" s="21">
        <f t="shared" ref="H349" si="251">SUM(H342:H348)</f>
        <v>18.729999999999997</v>
      </c>
      <c r="I349" s="21">
        <f t="shared" ref="I349" si="252">SUM(I342:I348)</f>
        <v>108.67999999999999</v>
      </c>
      <c r="J349" s="21">
        <f t="shared" ref="J349" si="253">SUM(J342:J348)</f>
        <v>678.78</v>
      </c>
      <c r="K349" s="27"/>
      <c r="L349" s="21">
        <f t="shared" si="219"/>
        <v>35.580000000000005</v>
      </c>
    </row>
    <row r="350" spans="1:12" ht="15" x14ac:dyDescent="0.25">
      <c r="A350" s="14">
        <f>A342</f>
        <v>2</v>
      </c>
      <c r="B350" s="14">
        <f>B342</f>
        <v>4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 x14ac:dyDescent="0.25">
      <c r="A351" s="15"/>
      <c r="B351" s="16"/>
      <c r="C351" s="11"/>
      <c r="D351" s="6" t="s">
        <v>31</v>
      </c>
      <c r="E351" s="45" t="s">
        <v>58</v>
      </c>
      <c r="F351" s="46">
        <v>200</v>
      </c>
      <c r="G351" s="46"/>
      <c r="H351" s="46"/>
      <c r="I351" s="46">
        <v>31.8</v>
      </c>
      <c r="J351" s="46">
        <v>64</v>
      </c>
      <c r="K351" s="47"/>
      <c r="L351" s="46">
        <v>10.4</v>
      </c>
    </row>
    <row r="352" spans="1:12" ht="15" x14ac:dyDescent="0.25">
      <c r="A352" s="15"/>
      <c r="B352" s="16"/>
      <c r="C352" s="11"/>
      <c r="D352" s="6"/>
      <c r="E352" s="45" t="s">
        <v>64</v>
      </c>
      <c r="F352" s="46">
        <v>40</v>
      </c>
      <c r="G352" s="46">
        <v>7.5</v>
      </c>
      <c r="H352" s="46">
        <v>11.8</v>
      </c>
      <c r="I352" s="46">
        <v>74.900000000000006</v>
      </c>
      <c r="J352" s="46">
        <v>417.1</v>
      </c>
      <c r="K352" s="47"/>
      <c r="L352" s="46">
        <v>13</v>
      </c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240</v>
      </c>
      <c r="G353" s="21">
        <f t="shared" ref="G353" si="254">SUM(G350:G352)</f>
        <v>7.5</v>
      </c>
      <c r="H353" s="21">
        <f t="shared" ref="H353" si="255">SUM(H350:H352)</f>
        <v>11.8</v>
      </c>
      <c r="I353" s="21">
        <f t="shared" ref="I353" si="256">SUM(I350:I352)</f>
        <v>106.7</v>
      </c>
      <c r="J353" s="21">
        <f t="shared" ref="J353" si="257">SUM(J350:J352)</f>
        <v>481.1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4</v>
      </c>
      <c r="C354" s="10" t="s">
        <v>26</v>
      </c>
      <c r="D354" s="7" t="s">
        <v>27</v>
      </c>
      <c r="E354" s="45"/>
      <c r="F354" s="46"/>
      <c r="G354" s="46"/>
      <c r="H354" s="46"/>
      <c r="I354" s="46"/>
      <c r="J354" s="46"/>
      <c r="K354" s="47"/>
      <c r="L354" s="46"/>
    </row>
    <row r="355" spans="1:12" ht="15" x14ac:dyDescent="0.25">
      <c r="A355" s="15"/>
      <c r="B355" s="16"/>
      <c r="C355" s="11"/>
      <c r="D355" s="7" t="s">
        <v>28</v>
      </c>
      <c r="E355" s="45" t="s">
        <v>70</v>
      </c>
      <c r="F355" s="46">
        <v>250</v>
      </c>
      <c r="G355" s="46">
        <v>5.49</v>
      </c>
      <c r="H355" s="46">
        <v>5.28</v>
      </c>
      <c r="I355" s="46">
        <v>16.329999999999998</v>
      </c>
      <c r="J355" s="46">
        <v>134.75</v>
      </c>
      <c r="K355" s="47">
        <v>33</v>
      </c>
      <c r="L355" s="46">
        <v>9.0500000000000007</v>
      </c>
    </row>
    <row r="356" spans="1:12" ht="15" x14ac:dyDescent="0.25">
      <c r="A356" s="15"/>
      <c r="B356" s="16"/>
      <c r="C356" s="11"/>
      <c r="D356" s="7" t="s">
        <v>29</v>
      </c>
      <c r="E356" s="45"/>
      <c r="F356" s="46"/>
      <c r="G356" s="46"/>
      <c r="H356" s="46"/>
      <c r="I356" s="46"/>
      <c r="J356" s="46"/>
      <c r="K356" s="47"/>
      <c r="L356" s="46"/>
    </row>
    <row r="357" spans="1:12" ht="15" x14ac:dyDescent="0.25">
      <c r="A357" s="15"/>
      <c r="B357" s="16"/>
      <c r="C357" s="11"/>
      <c r="D357" s="7" t="s">
        <v>30</v>
      </c>
      <c r="E357" s="45"/>
      <c r="F357" s="46"/>
      <c r="G357" s="46"/>
      <c r="H357" s="46"/>
      <c r="I357" s="46"/>
      <c r="J357" s="46"/>
      <c r="K357" s="47"/>
      <c r="L357" s="46"/>
    </row>
    <row r="358" spans="1:12" ht="15" x14ac:dyDescent="0.25">
      <c r="A358" s="15"/>
      <c r="B358" s="16"/>
      <c r="C358" s="11"/>
      <c r="D358" s="7" t="s">
        <v>31</v>
      </c>
      <c r="E358" s="45" t="s">
        <v>62</v>
      </c>
      <c r="F358" s="46">
        <v>200</v>
      </c>
      <c r="G358" s="46">
        <v>0.11</v>
      </c>
      <c r="H358" s="46">
        <v>0.02</v>
      </c>
      <c r="I358" s="46">
        <v>11</v>
      </c>
      <c r="J358" s="46">
        <v>40</v>
      </c>
      <c r="K358" s="47">
        <v>13</v>
      </c>
      <c r="L358" s="46">
        <v>2.58</v>
      </c>
    </row>
    <row r="359" spans="1:12" ht="15" x14ac:dyDescent="0.25">
      <c r="A359" s="15"/>
      <c r="B359" s="16"/>
      <c r="C359" s="11"/>
      <c r="D359" s="7" t="s">
        <v>32</v>
      </c>
      <c r="E359" s="45"/>
      <c r="F359" s="46"/>
      <c r="G359" s="46"/>
      <c r="H359" s="46"/>
      <c r="I359" s="46"/>
      <c r="J359" s="46"/>
      <c r="K359" s="47"/>
      <c r="L359" s="46"/>
    </row>
    <row r="360" spans="1:12" ht="15" x14ac:dyDescent="0.25">
      <c r="A360" s="15"/>
      <c r="B360" s="16"/>
      <c r="C360" s="11"/>
      <c r="D360" s="7" t="s">
        <v>33</v>
      </c>
      <c r="E360" s="45" t="s">
        <v>51</v>
      </c>
      <c r="F360" s="46">
        <v>39</v>
      </c>
      <c r="G360" s="46">
        <v>4.34</v>
      </c>
      <c r="H360" s="46">
        <v>0.7</v>
      </c>
      <c r="I360" s="46">
        <v>33.700000000000003</v>
      </c>
      <c r="J360" s="46">
        <v>143.02000000000001</v>
      </c>
      <c r="K360" s="47"/>
      <c r="L360" s="46">
        <v>3.24</v>
      </c>
    </row>
    <row r="361" spans="1:12" ht="15" x14ac:dyDescent="0.25">
      <c r="A361" s="15"/>
      <c r="B361" s="16"/>
      <c r="C361" s="11"/>
      <c r="D361" s="6"/>
      <c r="E361" s="45" t="s">
        <v>59</v>
      </c>
      <c r="F361" s="46">
        <v>40</v>
      </c>
      <c r="G361" s="46">
        <v>7.5</v>
      </c>
      <c r="H361" s="46">
        <v>11.8</v>
      </c>
      <c r="I361" s="46">
        <v>74.900000000000006</v>
      </c>
      <c r="J361" s="46">
        <v>166.84</v>
      </c>
      <c r="K361" s="47"/>
      <c r="L361" s="46">
        <v>5.72</v>
      </c>
    </row>
    <row r="362" spans="1:12" ht="15" x14ac:dyDescent="0.25">
      <c r="A362" s="15"/>
      <c r="B362" s="16"/>
      <c r="C362" s="11"/>
      <c r="D362" s="6" t="s">
        <v>24</v>
      </c>
      <c r="E362" s="45" t="s">
        <v>53</v>
      </c>
      <c r="F362" s="46">
        <v>100</v>
      </c>
      <c r="G362" s="46">
        <v>0.4</v>
      </c>
      <c r="H362" s="46">
        <v>0.4</v>
      </c>
      <c r="I362" s="46">
        <v>9.8000000000000007</v>
      </c>
      <c r="J362" s="46">
        <v>47</v>
      </c>
      <c r="K362" s="47"/>
      <c r="L362" s="46">
        <v>11</v>
      </c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629</v>
      </c>
      <c r="G363" s="21">
        <f t="shared" ref="G363" si="259">SUM(G354:G362)</f>
        <v>17.84</v>
      </c>
      <c r="H363" s="21">
        <f t="shared" ref="H363" si="260">SUM(H354:H362)</f>
        <v>18.2</v>
      </c>
      <c r="I363" s="21">
        <f t="shared" ref="I363" si="261">SUM(I354:I362)</f>
        <v>145.73000000000002</v>
      </c>
      <c r="J363" s="21">
        <f t="shared" ref="J363" si="262">SUM(J354:J362)</f>
        <v>531.61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4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 x14ac:dyDescent="0.25">
      <c r="A365" s="1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 x14ac:dyDescent="0.25">
      <c r="A366" s="1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 x14ac:dyDescent="0.25">
      <c r="A367" s="1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4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 x14ac:dyDescent="0.25">
      <c r="A370" s="1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 x14ac:dyDescent="0.25">
      <c r="A371" s="1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 x14ac:dyDescent="0.25">
      <c r="A372" s="1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 x14ac:dyDescent="0.25">
      <c r="A373" s="1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 x14ac:dyDescent="0.25">
      <c r="A374" s="1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4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 x14ac:dyDescent="0.25">
      <c r="A377" s="1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 x14ac:dyDescent="0.25">
      <c r="A378" s="1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 x14ac:dyDescent="0.25">
      <c r="A379" s="1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 x14ac:dyDescent="0.25">
      <c r="A380" s="1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 x14ac:dyDescent="0.25">
      <c r="A381" s="1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4</v>
      </c>
      <c r="C383" s="53" t="s">
        <v>4</v>
      </c>
      <c r="D383" s="54"/>
      <c r="E383" s="33"/>
      <c r="F383" s="34">
        <f>F349+F353+F363+F368+F375+F382</f>
        <v>1406</v>
      </c>
      <c r="G383" s="34">
        <f t="shared" ref="G383" si="279">G349+G353+G363+G368+G375+G382</f>
        <v>46.35</v>
      </c>
      <c r="H383" s="34">
        <f t="shared" ref="H383" si="280">H349+H353+H363+H368+H375+H382</f>
        <v>48.73</v>
      </c>
      <c r="I383" s="34">
        <f t="shared" ref="I383" si="281">I349+I353+I363+I368+I375+I382</f>
        <v>361.11</v>
      </c>
      <c r="J383" s="34">
        <f t="shared" ref="J383" si="282">J349+J353+J363+J368+J375+J382</f>
        <v>1691.4900000000002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5</v>
      </c>
      <c r="C384" s="24" t="s">
        <v>20</v>
      </c>
      <c r="D384" s="5" t="s">
        <v>21</v>
      </c>
      <c r="E384" s="42" t="s">
        <v>93</v>
      </c>
      <c r="F384" s="43">
        <v>150</v>
      </c>
      <c r="G384" s="43">
        <v>5.6</v>
      </c>
      <c r="H384" s="43">
        <v>11.77</v>
      </c>
      <c r="I384" s="43">
        <v>26.57</v>
      </c>
      <c r="J384" s="43">
        <v>234.45</v>
      </c>
      <c r="K384" s="44">
        <v>5</v>
      </c>
      <c r="L384" s="43">
        <v>4.33</v>
      </c>
    </row>
    <row r="385" spans="1:12" ht="15" x14ac:dyDescent="0.25">
      <c r="A385" s="25"/>
      <c r="B385" s="16"/>
      <c r="C385" s="11"/>
      <c r="D385" s="6"/>
      <c r="E385" s="45" t="s">
        <v>94</v>
      </c>
      <c r="F385" s="46">
        <v>80</v>
      </c>
      <c r="G385" s="46">
        <v>13.89</v>
      </c>
      <c r="H385" s="46">
        <v>9.7100000000000009</v>
      </c>
      <c r="I385" s="46">
        <v>12.93</v>
      </c>
      <c r="J385" s="46">
        <v>228.8</v>
      </c>
      <c r="K385" s="47">
        <v>12</v>
      </c>
      <c r="L385" s="46">
        <v>8.4700000000000006</v>
      </c>
    </row>
    <row r="386" spans="1:12" ht="15" x14ac:dyDescent="0.25">
      <c r="A386" s="25"/>
      <c r="B386" s="16"/>
      <c r="C386" s="11"/>
      <c r="D386" s="7" t="s">
        <v>22</v>
      </c>
      <c r="E386" s="45" t="s">
        <v>95</v>
      </c>
      <c r="F386" s="46">
        <v>200</v>
      </c>
      <c r="G386" s="46">
        <v>3.17</v>
      </c>
      <c r="H386" s="46">
        <v>2.68</v>
      </c>
      <c r="I386" s="46">
        <v>15.95</v>
      </c>
      <c r="J386" s="46">
        <v>100.6</v>
      </c>
      <c r="K386" s="47">
        <v>6</v>
      </c>
      <c r="L386" s="46">
        <v>7.9</v>
      </c>
    </row>
    <row r="387" spans="1:12" ht="15" x14ac:dyDescent="0.25">
      <c r="A387" s="25"/>
      <c r="B387" s="16"/>
      <c r="C387" s="11"/>
      <c r="D387" s="7" t="s">
        <v>23</v>
      </c>
      <c r="E387" s="45" t="s">
        <v>51</v>
      </c>
      <c r="F387" s="46">
        <v>39</v>
      </c>
      <c r="G387" s="46">
        <v>4.34</v>
      </c>
      <c r="H387" s="46">
        <v>0.7</v>
      </c>
      <c r="I387" s="46">
        <v>33.700000000000003</v>
      </c>
      <c r="J387" s="46">
        <v>143.02000000000001</v>
      </c>
      <c r="K387" s="47"/>
      <c r="L387" s="46">
        <v>3.24</v>
      </c>
    </row>
    <row r="388" spans="1:12" ht="15" x14ac:dyDescent="0.25">
      <c r="A388" s="25"/>
      <c r="B388" s="16"/>
      <c r="C388" s="11"/>
      <c r="D388" s="7" t="s">
        <v>24</v>
      </c>
      <c r="E388" s="45" t="s">
        <v>53</v>
      </c>
      <c r="F388" s="46">
        <v>100</v>
      </c>
      <c r="G388" s="46">
        <v>0.4</v>
      </c>
      <c r="H388" s="46">
        <v>0.4</v>
      </c>
      <c r="I388" s="46">
        <v>9.8000000000000007</v>
      </c>
      <c r="J388" s="46">
        <v>47</v>
      </c>
      <c r="K388" s="47"/>
      <c r="L388" s="46">
        <v>11</v>
      </c>
    </row>
    <row r="389" spans="1:12" ht="15" x14ac:dyDescent="0.25">
      <c r="A389" s="25"/>
      <c r="B389" s="16"/>
      <c r="C389" s="11"/>
      <c r="D389" s="6" t="s">
        <v>23</v>
      </c>
      <c r="E389" s="45" t="s">
        <v>52</v>
      </c>
      <c r="F389" s="46">
        <v>38</v>
      </c>
      <c r="G389" s="46">
        <v>3</v>
      </c>
      <c r="H389" s="46">
        <v>0.38</v>
      </c>
      <c r="I389" s="46">
        <v>18.399999999999999</v>
      </c>
      <c r="J389" s="46">
        <v>89.06</v>
      </c>
      <c r="K389" s="47"/>
      <c r="L389" s="46">
        <v>3.42</v>
      </c>
    </row>
    <row r="390" spans="1:12" ht="15" x14ac:dyDescent="0.25">
      <c r="A390" s="25"/>
      <c r="B390" s="16"/>
      <c r="C390" s="11"/>
      <c r="D390" s="6" t="s">
        <v>27</v>
      </c>
      <c r="E390" s="45" t="s">
        <v>96</v>
      </c>
      <c r="F390" s="46">
        <v>60</v>
      </c>
      <c r="G390" s="46">
        <v>0.74</v>
      </c>
      <c r="H390" s="46">
        <v>5.6000000000000001E-2</v>
      </c>
      <c r="I390" s="46">
        <v>6.88</v>
      </c>
      <c r="J390" s="46">
        <v>49.02</v>
      </c>
      <c r="K390" s="47">
        <v>22</v>
      </c>
      <c r="L390" s="46">
        <v>3.03</v>
      </c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667</v>
      </c>
      <c r="G391" s="21">
        <f t="shared" ref="G391" si="284">SUM(G384:G390)</f>
        <v>31.14</v>
      </c>
      <c r="H391" s="21">
        <f t="shared" ref="H391" si="285">SUM(H384:H390)</f>
        <v>25.695999999999998</v>
      </c>
      <c r="I391" s="21">
        <f t="shared" ref="I391" si="286">SUM(I384:I390)</f>
        <v>124.22999999999999</v>
      </c>
      <c r="J391" s="21">
        <f t="shared" ref="J391" si="287">SUM(J384:J390)</f>
        <v>891.95</v>
      </c>
      <c r="K391" s="27"/>
      <c r="L391" s="21">
        <f t="shared" ref="L391" si="288">SUM(L384:L390)</f>
        <v>41.390000000000008</v>
      </c>
    </row>
    <row r="392" spans="1:12" ht="15" x14ac:dyDescent="0.25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45" t="s">
        <v>53</v>
      </c>
      <c r="F392" s="46">
        <v>100</v>
      </c>
      <c r="G392" s="46">
        <v>0.75</v>
      </c>
      <c r="H392" s="46"/>
      <c r="I392" s="46">
        <v>17.28</v>
      </c>
      <c r="J392" s="46">
        <v>47</v>
      </c>
      <c r="K392" s="47"/>
      <c r="L392" s="46">
        <v>11</v>
      </c>
    </row>
    <row r="393" spans="1:12" ht="15" x14ac:dyDescent="0.25">
      <c r="A393" s="25"/>
      <c r="B393" s="16"/>
      <c r="C393" s="11"/>
      <c r="D393" s="6"/>
      <c r="E393" s="45" t="s">
        <v>56</v>
      </c>
      <c r="F393" s="46">
        <v>100</v>
      </c>
      <c r="G393" s="46">
        <v>5</v>
      </c>
      <c r="H393" s="46">
        <v>5.86</v>
      </c>
      <c r="I393" s="46">
        <v>22.58</v>
      </c>
      <c r="J393" s="46">
        <v>79</v>
      </c>
      <c r="K393" s="47"/>
      <c r="L393" s="46">
        <v>35</v>
      </c>
    </row>
    <row r="394" spans="1:12" ht="15" x14ac:dyDescent="0.25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89">SUM(G392:G394)</f>
        <v>5.75</v>
      </c>
      <c r="H395" s="21">
        <f t="shared" ref="H395" si="290">SUM(H392:H394)</f>
        <v>5.86</v>
      </c>
      <c r="I395" s="21">
        <f t="shared" ref="I395" si="291">SUM(I392:I394)</f>
        <v>39.86</v>
      </c>
      <c r="J395" s="21">
        <f t="shared" ref="J395" si="292">SUM(J392:J394)</f>
        <v>126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5</v>
      </c>
      <c r="C396" s="10" t="s">
        <v>26</v>
      </c>
      <c r="D396" s="7" t="s">
        <v>27</v>
      </c>
      <c r="E396" s="45"/>
      <c r="F396" s="46"/>
      <c r="G396" s="46"/>
      <c r="H396" s="46"/>
      <c r="I396" s="46"/>
      <c r="J396" s="46"/>
      <c r="K396" s="47"/>
      <c r="L396" s="46"/>
    </row>
    <row r="397" spans="1:12" ht="15" x14ac:dyDescent="0.25">
      <c r="A397" s="25"/>
      <c r="B397" s="16"/>
      <c r="C397" s="11"/>
      <c r="D397" s="7" t="s">
        <v>28</v>
      </c>
      <c r="E397" s="45" t="s">
        <v>97</v>
      </c>
      <c r="F397" s="46">
        <v>250</v>
      </c>
      <c r="G397" s="46">
        <v>1.81</v>
      </c>
      <c r="H397" s="46">
        <v>4.91</v>
      </c>
      <c r="I397" s="46">
        <v>125.25</v>
      </c>
      <c r="J397" s="46">
        <v>102.5</v>
      </c>
      <c r="K397" s="47">
        <v>30</v>
      </c>
      <c r="L397" s="46">
        <v>10.08</v>
      </c>
    </row>
    <row r="398" spans="1:12" ht="15" x14ac:dyDescent="0.25">
      <c r="A398" s="25"/>
      <c r="B398" s="16"/>
      <c r="C398" s="11"/>
      <c r="D398" s="7" t="s">
        <v>29</v>
      </c>
      <c r="E398" s="45"/>
      <c r="F398" s="46"/>
      <c r="G398" s="46"/>
      <c r="H398" s="46"/>
      <c r="I398" s="46"/>
      <c r="J398" s="46"/>
      <c r="K398" s="47"/>
      <c r="L398" s="46"/>
    </row>
    <row r="399" spans="1:12" ht="15" x14ac:dyDescent="0.25">
      <c r="A399" s="25"/>
      <c r="B399" s="16"/>
      <c r="C399" s="11"/>
      <c r="D399" s="7" t="s">
        <v>30</v>
      </c>
      <c r="E399" s="45"/>
      <c r="F399" s="46"/>
      <c r="G399" s="46"/>
      <c r="H399" s="46"/>
      <c r="I399" s="46"/>
      <c r="J399" s="46"/>
      <c r="K399" s="47"/>
      <c r="L399" s="46"/>
    </row>
    <row r="400" spans="1:12" ht="15" x14ac:dyDescent="0.25">
      <c r="A400" s="25"/>
      <c r="B400" s="16"/>
      <c r="C400" s="11"/>
      <c r="D400" s="7" t="s">
        <v>31</v>
      </c>
      <c r="E400" s="45" t="s">
        <v>66</v>
      </c>
      <c r="F400" s="46">
        <v>200</v>
      </c>
      <c r="G400" s="46">
        <v>7.0000000000000007E-2</v>
      </c>
      <c r="H400" s="46">
        <v>0.02</v>
      </c>
      <c r="I400" s="46">
        <v>15</v>
      </c>
      <c r="J400" s="46">
        <v>60</v>
      </c>
      <c r="K400" s="47">
        <v>8</v>
      </c>
      <c r="L400" s="46">
        <v>1.66</v>
      </c>
    </row>
    <row r="401" spans="1:12" ht="15" x14ac:dyDescent="0.25">
      <c r="A401" s="25"/>
      <c r="B401" s="16"/>
      <c r="C401" s="11"/>
      <c r="D401" s="7" t="s">
        <v>32</v>
      </c>
      <c r="E401" s="45"/>
      <c r="F401" s="46"/>
      <c r="G401" s="46"/>
      <c r="H401" s="46"/>
      <c r="I401" s="46"/>
      <c r="J401" s="46"/>
      <c r="K401" s="47"/>
      <c r="L401" s="46"/>
    </row>
    <row r="402" spans="1:12" ht="15" x14ac:dyDescent="0.25">
      <c r="A402" s="25"/>
      <c r="B402" s="16"/>
      <c r="C402" s="11"/>
      <c r="D402" s="7" t="s">
        <v>33</v>
      </c>
      <c r="E402" s="45" t="s">
        <v>51</v>
      </c>
      <c r="F402" s="46">
        <v>39</v>
      </c>
      <c r="G402" s="46">
        <v>4.34</v>
      </c>
      <c r="H402" s="46">
        <v>0.7</v>
      </c>
      <c r="I402" s="46">
        <v>33.700000000000003</v>
      </c>
      <c r="J402" s="46">
        <v>143.02000000000001</v>
      </c>
      <c r="K402" s="47"/>
      <c r="L402" s="46">
        <v>3.24</v>
      </c>
    </row>
    <row r="403" spans="1:12" ht="15" x14ac:dyDescent="0.25">
      <c r="A403" s="25"/>
      <c r="B403" s="16"/>
      <c r="C403" s="11"/>
      <c r="D403" s="6"/>
      <c r="E403" s="45" t="s">
        <v>64</v>
      </c>
      <c r="F403" s="46">
        <v>40</v>
      </c>
      <c r="G403" s="46">
        <v>5.5</v>
      </c>
      <c r="H403" s="46">
        <v>10.1</v>
      </c>
      <c r="I403" s="46">
        <v>32</v>
      </c>
      <c r="J403" s="46">
        <v>99.01</v>
      </c>
      <c r="K403" s="47"/>
      <c r="L403" s="46">
        <v>4.4000000000000004</v>
      </c>
    </row>
    <row r="404" spans="1:12" ht="15" x14ac:dyDescent="0.25">
      <c r="A404" s="25"/>
      <c r="B404" s="16"/>
      <c r="C404" s="11"/>
      <c r="D404" s="6"/>
      <c r="E404" s="45" t="s">
        <v>53</v>
      </c>
      <c r="F404" s="46">
        <v>100</v>
      </c>
      <c r="G404" s="46">
        <v>0.4</v>
      </c>
      <c r="H404" s="46">
        <v>0.4</v>
      </c>
      <c r="I404" s="46">
        <v>9.8000000000000007</v>
      </c>
      <c r="J404" s="46">
        <v>47</v>
      </c>
      <c r="K404" s="47"/>
      <c r="L404" s="46">
        <v>11</v>
      </c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629</v>
      </c>
      <c r="G405" s="21">
        <f t="shared" ref="G405" si="294">SUM(G396:G404)</f>
        <v>12.12</v>
      </c>
      <c r="H405" s="21">
        <f t="shared" ref="H405" si="295">SUM(H396:H404)</f>
        <v>16.13</v>
      </c>
      <c r="I405" s="21">
        <f t="shared" ref="I405" si="296">SUM(I396:I404)</f>
        <v>215.75</v>
      </c>
      <c r="J405" s="21">
        <f t="shared" ref="J405" si="297">SUM(J396:J404)</f>
        <v>451.53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5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 x14ac:dyDescent="0.25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 x14ac:dyDescent="0.2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 x14ac:dyDescent="0.2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5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 x14ac:dyDescent="0.25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 x14ac:dyDescent="0.25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 x14ac:dyDescent="0.25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 x14ac:dyDescent="0.2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 x14ac:dyDescent="0.2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5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 x14ac:dyDescent="0.25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 x14ac:dyDescent="0.25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 x14ac:dyDescent="0.25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 x14ac:dyDescent="0.2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 x14ac:dyDescent="0.2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ca="1">SUM(L418:L425)</f>
        <v>0</v>
      </c>
    </row>
    <row r="425" spans="1:12" ht="15.75" customHeight="1" thickBot="1" x14ac:dyDescent="0.25">
      <c r="A425" s="31">
        <f>A384</f>
        <v>2</v>
      </c>
      <c r="B425" s="32">
        <f>B384</f>
        <v>5</v>
      </c>
      <c r="C425" s="53" t="s">
        <v>4</v>
      </c>
      <c r="D425" s="54"/>
      <c r="E425" s="33"/>
      <c r="F425" s="34">
        <f>F391+F395+F405+F410+F417+F424</f>
        <v>1496</v>
      </c>
      <c r="G425" s="34">
        <f t="shared" ref="G425" si="313">G391+G395+G405+G410+G417+G424</f>
        <v>49.01</v>
      </c>
      <c r="H425" s="34">
        <f t="shared" ref="H425" si="314">H391+H395+H405+H410+H417+H424</f>
        <v>47.685999999999993</v>
      </c>
      <c r="I425" s="34">
        <f t="shared" ref="I425" si="315">I391+I395+I405+I410+I417+I424</f>
        <v>379.84</v>
      </c>
      <c r="J425" s="34">
        <f t="shared" ref="J425" si="316">J391+J395+J405+J410+J417+J424</f>
        <v>1469.48</v>
      </c>
      <c r="K425" s="35"/>
      <c r="L425" s="34">
        <f t="shared" ref="L425" ca="1" si="317">L391+L395+L405+L410+L417+L424</f>
        <v>0</v>
      </c>
    </row>
    <row r="426" spans="1:12" ht="13.5" thickBot="1" x14ac:dyDescent="0.25">
      <c r="A426" s="29"/>
      <c r="B426" s="30"/>
      <c r="C426" s="58" t="s">
        <v>5</v>
      </c>
      <c r="D426" s="58"/>
      <c r="E426" s="58"/>
      <c r="F426" s="37" t="e">
        <f>(F47+F89+F131+F173+F215+F257+F299+F341+F383+F425+#REF!+#REF!+#REF!+#REF!)/(IF(F47=0,0,1)+IF(F89=0,0,1)+IF(F131=0,0,1)+IF(F173=0,0,1)+IF(F215=0,0,1)+IF(F257=0,0,1)+IF(F299=0,0,1)+IF(F341=0,0,1)+IF(F383=0,0,1)+IF(F425=0,0,1)+IF(#REF!=0,0,1)+IF(#REF!=0,0,1)+IF(#REF!=0,0,1)+IF(#REF!=0,0,1))</f>
        <v>#REF!</v>
      </c>
      <c r="G426" s="37" t="e">
        <f>(G47+G89+G131+G173+G215+G257+G299+G341+G383+G425+#REF!+#REF!+#REF!+#REF!)/(IF(G47=0,0,1)+IF(G89=0,0,1)+IF(G131=0,0,1)+IF(G173=0,0,1)+IF(G215=0,0,1)+IF(G257=0,0,1)+IF(G299=0,0,1)+IF(G341=0,0,1)+IF(G383=0,0,1)+IF(G425=0,0,1)+IF(#REF!=0,0,1)+IF(#REF!=0,0,1)+IF(#REF!=0,0,1)+IF(#REF!=0,0,1))</f>
        <v>#REF!</v>
      </c>
      <c r="H426" s="37" t="e">
        <f>(H47+H89+H131+H173+H215+H257+H299+H341+H383+H425+#REF!+#REF!+#REF!+#REF!)/(IF(H47=0,0,1)+IF(H89=0,0,1)+IF(H131=0,0,1)+IF(H173=0,0,1)+IF(H215=0,0,1)+IF(H257=0,0,1)+IF(H299=0,0,1)+IF(H341=0,0,1)+IF(H383=0,0,1)+IF(H425=0,0,1)+IF(#REF!=0,0,1)+IF(#REF!=0,0,1)+IF(#REF!=0,0,1)+IF(#REF!=0,0,1))</f>
        <v>#REF!</v>
      </c>
      <c r="I426" s="37" t="e">
        <f>(I47+I89+I131+I173+I215+I257+I299+I341+I383+I425+#REF!+#REF!+#REF!+#REF!)/(IF(I47=0,0,1)+IF(I89=0,0,1)+IF(I131=0,0,1)+IF(I173=0,0,1)+IF(I215=0,0,1)+IF(I257=0,0,1)+IF(I299=0,0,1)+IF(I341=0,0,1)+IF(I383=0,0,1)+IF(I425=0,0,1)+IF(#REF!=0,0,1)+IF(#REF!=0,0,1)+IF(#REF!=0,0,1)+IF(#REF!=0,0,1))</f>
        <v>#REF!</v>
      </c>
      <c r="J426" s="37" t="e">
        <f>(J47+J89+J131+J173+J215+J257+J299+J341+J383+J425+#REF!+#REF!+#REF!+#REF!)/(IF(J47=0,0,1)+IF(J89=0,0,1)+IF(J131=0,0,1)+IF(J173=0,0,1)+IF(J215=0,0,1)+IF(J257=0,0,1)+IF(J299=0,0,1)+IF(J341=0,0,1)+IF(J383=0,0,1)+IF(J425=0,0,1)+IF(#REF!=0,0,1)+IF(#REF!=0,0,1)+IF(#REF!=0,0,1)+IF(#REF!=0,0,1))</f>
        <v>#REF!</v>
      </c>
      <c r="K426" s="37"/>
      <c r="L426" s="37" t="e">
        <f ca="1">(L47+L89+L131+L173+L215+L257+L299+L341+L383+L425+#REF!+#REF!+#REF!+#REF!)/(IF(L47=0,0,1)+IF(L89=0,0,1)+IF(L131=0,0,1)+IF(L173=0,0,1)+IF(L215=0,0,1)+IF(L257=0,0,1)+IF(L299=0,0,1)+IF(L341=0,0,1)+IF(L383=0,0,1)+IF(L425=0,0,1)+IF(#REF!=0,0,1)+IF(#REF!=0,0,1)+IF(#REF!=0,0,1)+IF(#REF!=0,0,1))</f>
        <v>#DIV/0!</v>
      </c>
    </row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14">
    <mergeCell ref="C1:E1"/>
    <mergeCell ref="H1:K1"/>
    <mergeCell ref="H2:K2"/>
    <mergeCell ref="C89:D89"/>
    <mergeCell ref="C426:E426"/>
    <mergeCell ref="C341:D341"/>
    <mergeCell ref="C383:D383"/>
    <mergeCell ref="C425:D425"/>
    <mergeCell ref="C299:D299"/>
    <mergeCell ref="C131:D131"/>
    <mergeCell ref="C173:D173"/>
    <mergeCell ref="C215:D215"/>
    <mergeCell ref="C257:D257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Деткина</cp:lastModifiedBy>
  <dcterms:created xsi:type="dcterms:W3CDTF">2022-05-16T14:23:56Z</dcterms:created>
  <dcterms:modified xsi:type="dcterms:W3CDTF">2023-10-13T11:03:37Z</dcterms:modified>
</cp:coreProperties>
</file>